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O:\SPR21501\Working\Biosecurity Toolkit\Drafts for review\Final\"/>
    </mc:Choice>
  </mc:AlternateContent>
  <xr:revisionPtr revIDLastSave="0" documentId="13_ncr:1_{EADBD6B6-2363-4D74-87EA-7E089D443560}" xr6:coauthVersionLast="45" xr6:coauthVersionMax="45" xr10:uidLastSave="{00000000-0000-0000-0000-000000000000}"/>
  <bookViews>
    <workbookView xWindow="-120" yWindow="-120" windowWidth="29040" windowHeight="15840" xr2:uid="{FD05070A-5BD4-4652-B7FC-C7E8866F567E}"/>
  </bookViews>
  <sheets>
    <sheet name="Instructions" sheetId="2" r:id="rId1"/>
    <sheet name="Assessment" sheetId="1" r:id="rId2"/>
    <sheet name="LU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1" l="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B4" i="1" l="1"/>
  <c r="B5" i="1"/>
  <c r="B6" i="1"/>
  <c r="C6" i="1" s="1"/>
  <c r="B7" i="1"/>
  <c r="B8" i="1"/>
  <c r="B9" i="1"/>
  <c r="B10" i="1"/>
  <c r="C10" i="1" s="1"/>
  <c r="B11" i="1"/>
  <c r="C11" i="1" s="1"/>
  <c r="B12" i="1"/>
  <c r="B13" i="1"/>
  <c r="B14" i="1"/>
  <c r="B15" i="1"/>
  <c r="B16" i="1"/>
  <c r="B17" i="1"/>
  <c r="C17" i="1" s="1"/>
  <c r="B18" i="1"/>
  <c r="C18" i="1" s="1"/>
  <c r="B19" i="1"/>
  <c r="C19" i="1" s="1"/>
  <c r="B20" i="1"/>
  <c r="B21" i="1"/>
  <c r="B22" i="1"/>
  <c r="B23" i="1"/>
  <c r="B24" i="1"/>
  <c r="B25" i="1"/>
  <c r="B26" i="1"/>
  <c r="C26" i="1" s="1"/>
  <c r="B27" i="1"/>
  <c r="C27" i="1" s="1"/>
  <c r="B28" i="1"/>
  <c r="B29" i="1"/>
  <c r="B30" i="1"/>
  <c r="B31" i="1"/>
  <c r="B32" i="1"/>
  <c r="B33" i="1"/>
  <c r="C33" i="1" s="1"/>
  <c r="B34" i="1"/>
  <c r="C34" i="1" s="1"/>
  <c r="B35" i="1"/>
  <c r="C35" i="1" s="1"/>
  <c r="B36" i="1"/>
  <c r="B37" i="1"/>
  <c r="B38" i="1"/>
  <c r="B39" i="1"/>
  <c r="B40" i="1"/>
  <c r="B41" i="1"/>
  <c r="C41" i="1" s="1"/>
  <c r="B42" i="1"/>
  <c r="C42" i="1" s="1"/>
  <c r="B43" i="1"/>
  <c r="C43" i="1" s="1"/>
  <c r="B44" i="1"/>
  <c r="B45" i="1"/>
  <c r="B46" i="1"/>
  <c r="B47" i="1"/>
  <c r="B48" i="1"/>
  <c r="B49" i="1"/>
  <c r="B50" i="1"/>
  <c r="C50" i="1" s="1"/>
  <c r="B51" i="1"/>
  <c r="C51" i="1" s="1"/>
  <c r="B52" i="1"/>
  <c r="B53" i="1"/>
  <c r="B54" i="1"/>
  <c r="B55" i="1"/>
  <c r="B56" i="1"/>
  <c r="B57" i="1"/>
  <c r="B58" i="1"/>
  <c r="C58" i="1" s="1"/>
  <c r="B59" i="1"/>
  <c r="C59" i="1" s="1"/>
  <c r="B60" i="1"/>
  <c r="B61" i="1"/>
  <c r="B62" i="1"/>
  <c r="B63" i="1"/>
  <c r="B64" i="1"/>
  <c r="B65" i="1"/>
  <c r="C65" i="1" s="1"/>
  <c r="B66" i="1"/>
  <c r="C66" i="1" s="1"/>
  <c r="B67" i="1"/>
  <c r="C67" i="1" s="1"/>
  <c r="B68" i="1"/>
  <c r="B69" i="1"/>
  <c r="B70" i="1"/>
  <c r="B71" i="1"/>
  <c r="B72" i="1"/>
  <c r="B73" i="1"/>
  <c r="C73" i="1" s="1"/>
  <c r="B74" i="1"/>
  <c r="C74" i="1" s="1"/>
  <c r="B75" i="1"/>
  <c r="C75" i="1" s="1"/>
  <c r="B76" i="1"/>
  <c r="B77" i="1"/>
  <c r="B78" i="1"/>
  <c r="B79" i="1"/>
  <c r="B80" i="1"/>
  <c r="B81" i="1"/>
  <c r="C81" i="1" s="1"/>
  <c r="B82" i="1"/>
  <c r="C82" i="1" s="1"/>
  <c r="B83" i="1"/>
  <c r="C83" i="1" s="1"/>
  <c r="B84" i="1"/>
  <c r="B85" i="1"/>
  <c r="B86" i="1"/>
  <c r="B87" i="1"/>
  <c r="B88" i="1"/>
  <c r="B89" i="1"/>
  <c r="C89" i="1" s="1"/>
  <c r="B90" i="1"/>
  <c r="C90" i="1" s="1"/>
  <c r="B91" i="1"/>
  <c r="C91" i="1" s="1"/>
  <c r="B92" i="1"/>
  <c r="B93" i="1"/>
  <c r="B94" i="1"/>
  <c r="B95" i="1"/>
  <c r="B96" i="1"/>
  <c r="B97" i="1"/>
  <c r="B98" i="1"/>
  <c r="C98" i="1" s="1"/>
  <c r="B99" i="1"/>
  <c r="C99" i="1" s="1"/>
  <c r="B100" i="1"/>
  <c r="B101" i="1"/>
  <c r="B102" i="1"/>
  <c r="B103" i="1"/>
  <c r="B104" i="1"/>
  <c r="B105" i="1"/>
  <c r="C105" i="1" s="1"/>
  <c r="B106" i="1"/>
  <c r="C106" i="1" s="1"/>
  <c r="B107" i="1"/>
  <c r="B108" i="1"/>
  <c r="B109" i="1"/>
  <c r="B110" i="1"/>
  <c r="B111" i="1"/>
  <c r="B112" i="1"/>
  <c r="B113" i="1"/>
  <c r="C113" i="1" s="1"/>
  <c r="B114" i="1"/>
  <c r="C114" i="1" s="1"/>
  <c r="B115" i="1"/>
  <c r="C115" i="1" s="1"/>
  <c r="B116" i="1"/>
  <c r="B117" i="1"/>
  <c r="B118" i="1"/>
  <c r="B119" i="1"/>
  <c r="B120" i="1"/>
  <c r="B121" i="1"/>
  <c r="B122" i="1"/>
  <c r="C122" i="1" s="1"/>
  <c r="B123" i="1"/>
  <c r="C123" i="1" s="1"/>
  <c r="B124" i="1"/>
  <c r="B125" i="1"/>
  <c r="B126" i="1"/>
  <c r="B127" i="1"/>
  <c r="B128" i="1"/>
  <c r="B129" i="1"/>
  <c r="B130" i="1"/>
  <c r="C130" i="1" s="1"/>
  <c r="B131" i="1"/>
  <c r="C131" i="1" s="1"/>
  <c r="B132" i="1"/>
  <c r="B133" i="1"/>
  <c r="B134" i="1"/>
  <c r="B135" i="1"/>
  <c r="B136" i="1"/>
  <c r="B137" i="1"/>
  <c r="B138" i="1"/>
  <c r="C138" i="1" s="1"/>
  <c r="B139" i="1"/>
  <c r="C139" i="1" s="1"/>
  <c r="B140" i="1"/>
  <c r="B141" i="1"/>
  <c r="B142" i="1"/>
  <c r="B143" i="1"/>
  <c r="B144" i="1"/>
  <c r="B145" i="1"/>
  <c r="C145" i="1" s="1"/>
  <c r="B146" i="1"/>
  <c r="C146" i="1" s="1"/>
  <c r="B147" i="1"/>
  <c r="C147" i="1" s="1"/>
  <c r="B148" i="1"/>
  <c r="B149" i="1"/>
  <c r="B150" i="1"/>
  <c r="B151" i="1"/>
  <c r="B152" i="1"/>
  <c r="B153" i="1"/>
  <c r="C153" i="1" s="1"/>
  <c r="B154" i="1"/>
  <c r="B155" i="1"/>
  <c r="C155" i="1" s="1"/>
  <c r="B156" i="1"/>
  <c r="B157" i="1"/>
  <c r="B158" i="1"/>
  <c r="B159" i="1"/>
  <c r="B160" i="1"/>
  <c r="B161" i="1"/>
  <c r="C161" i="1" s="1"/>
  <c r="B162" i="1"/>
  <c r="C162" i="1" s="1"/>
  <c r="B163" i="1"/>
  <c r="C163" i="1" s="1"/>
  <c r="B164" i="1"/>
  <c r="B165" i="1"/>
  <c r="B166" i="1"/>
  <c r="B167" i="1"/>
  <c r="B168" i="1"/>
  <c r="B169" i="1"/>
  <c r="C169" i="1" s="1"/>
  <c r="B170" i="1"/>
  <c r="C170" i="1" s="1"/>
  <c r="B171" i="1"/>
  <c r="C171" i="1" s="1"/>
  <c r="B172" i="1"/>
  <c r="B173" i="1"/>
  <c r="B174" i="1"/>
  <c r="B175" i="1"/>
  <c r="B176" i="1"/>
  <c r="B177" i="1"/>
  <c r="C177" i="1" s="1"/>
  <c r="B178" i="1"/>
  <c r="C178" i="1" s="1"/>
  <c r="B179" i="1"/>
  <c r="C179" i="1" s="1"/>
  <c r="B180" i="1"/>
  <c r="B181" i="1"/>
  <c r="B182" i="1"/>
  <c r="B183" i="1"/>
  <c r="B184" i="1"/>
  <c r="B185" i="1"/>
  <c r="C185" i="1" s="1"/>
  <c r="B186" i="1"/>
  <c r="C186" i="1" s="1"/>
  <c r="B187" i="1"/>
  <c r="C187" i="1" s="1"/>
  <c r="B188" i="1"/>
  <c r="B189" i="1"/>
  <c r="B190" i="1"/>
  <c r="B191" i="1"/>
  <c r="B192" i="1"/>
  <c r="B193" i="1"/>
  <c r="C193" i="1" s="1"/>
  <c r="B194" i="1"/>
  <c r="C194" i="1" s="1"/>
  <c r="B195" i="1"/>
  <c r="C195" i="1" s="1"/>
  <c r="B196" i="1"/>
  <c r="B197" i="1"/>
  <c r="B198" i="1"/>
  <c r="B199" i="1"/>
  <c r="B200" i="1"/>
  <c r="B201" i="1"/>
  <c r="B202" i="1"/>
  <c r="B203" i="1"/>
  <c r="C203" i="1" s="1"/>
  <c r="B204" i="1"/>
  <c r="B205" i="1"/>
  <c r="B206" i="1"/>
  <c r="B207" i="1"/>
  <c r="B208" i="1"/>
  <c r="B209" i="1"/>
  <c r="C209" i="1" s="1"/>
  <c r="B210" i="1"/>
  <c r="C210" i="1" s="1"/>
  <c r="B211" i="1"/>
  <c r="C211" i="1" s="1"/>
  <c r="B212" i="1"/>
  <c r="B213" i="1"/>
  <c r="B214" i="1"/>
  <c r="B215" i="1"/>
  <c r="B216" i="1"/>
  <c r="B217" i="1"/>
  <c r="C217" i="1" s="1"/>
  <c r="B218" i="1"/>
  <c r="C218" i="1" s="1"/>
  <c r="B219" i="1"/>
  <c r="C219" i="1" s="1"/>
  <c r="B220" i="1"/>
  <c r="B221" i="1"/>
  <c r="B222" i="1"/>
  <c r="B223" i="1"/>
  <c r="B224" i="1"/>
  <c r="B225" i="1"/>
  <c r="C225" i="1" s="1"/>
  <c r="B226" i="1"/>
  <c r="B227" i="1"/>
  <c r="C227" i="1" s="1"/>
  <c r="B228" i="1"/>
  <c r="B229" i="1"/>
  <c r="B230" i="1"/>
  <c r="B231" i="1"/>
  <c r="B232" i="1"/>
  <c r="B233" i="1"/>
  <c r="C233" i="1" s="1"/>
  <c r="B234" i="1"/>
  <c r="C234" i="1" s="1"/>
  <c r="B235" i="1"/>
  <c r="B236" i="1"/>
  <c r="B237" i="1"/>
  <c r="B238" i="1"/>
  <c r="B239" i="1"/>
  <c r="B240" i="1"/>
  <c r="B241" i="1"/>
  <c r="C241" i="1" s="1"/>
  <c r="B242" i="1"/>
  <c r="B243" i="1"/>
  <c r="C243" i="1" s="1"/>
  <c r="B244" i="1"/>
  <c r="B245" i="1"/>
  <c r="B246" i="1"/>
  <c r="B247" i="1"/>
  <c r="B248" i="1"/>
  <c r="B249" i="1"/>
  <c r="C249" i="1" s="1"/>
  <c r="B250" i="1"/>
  <c r="B251" i="1"/>
  <c r="C251" i="1" s="1"/>
  <c r="B252" i="1"/>
  <c r="B253" i="1"/>
  <c r="B254" i="1"/>
  <c r="B255" i="1"/>
  <c r="B256" i="1"/>
  <c r="B257" i="1"/>
  <c r="C257" i="1" s="1"/>
  <c r="B258" i="1"/>
  <c r="C258" i="1" s="1"/>
  <c r="B259" i="1"/>
  <c r="C259" i="1" s="1"/>
  <c r="B260" i="1"/>
  <c r="B261" i="1"/>
  <c r="B262" i="1"/>
  <c r="B263" i="1"/>
  <c r="B264" i="1"/>
  <c r="B265" i="1"/>
  <c r="C265" i="1" s="1"/>
  <c r="B266" i="1"/>
  <c r="C266" i="1" s="1"/>
  <c r="B267" i="1"/>
  <c r="C267" i="1" s="1"/>
  <c r="B268" i="1"/>
  <c r="B269" i="1"/>
  <c r="B270" i="1"/>
  <c r="B271" i="1"/>
  <c r="B272" i="1"/>
  <c r="B273" i="1"/>
  <c r="C273" i="1" s="1"/>
  <c r="B274" i="1"/>
  <c r="C274" i="1" s="1"/>
  <c r="B275" i="1"/>
  <c r="C275" i="1" s="1"/>
  <c r="B276" i="1"/>
  <c r="B277" i="1"/>
  <c r="B278" i="1"/>
  <c r="B279" i="1"/>
  <c r="B280" i="1"/>
  <c r="B281" i="1"/>
  <c r="C281" i="1" s="1"/>
  <c r="B282" i="1"/>
  <c r="C282" i="1" s="1"/>
  <c r="B283" i="1"/>
  <c r="C283" i="1" s="1"/>
  <c r="B284" i="1"/>
  <c r="B285" i="1"/>
  <c r="B286" i="1"/>
  <c r="B287" i="1"/>
  <c r="B288" i="1"/>
  <c r="B289" i="1"/>
  <c r="C289" i="1" s="1"/>
  <c r="B290" i="1"/>
  <c r="C290" i="1" s="1"/>
  <c r="B291" i="1"/>
  <c r="C291" i="1" s="1"/>
  <c r="B292" i="1"/>
  <c r="B293" i="1"/>
  <c r="B294" i="1"/>
  <c r="B295" i="1"/>
  <c r="B296" i="1"/>
  <c r="B297" i="1"/>
  <c r="C297" i="1" s="1"/>
  <c r="B298" i="1"/>
  <c r="C298" i="1" s="1"/>
  <c r="B299" i="1"/>
  <c r="C299" i="1" s="1"/>
  <c r="B300" i="1"/>
  <c r="B301" i="1"/>
  <c r="B302" i="1"/>
  <c r="B303" i="1"/>
  <c r="B304" i="1"/>
  <c r="B305" i="1"/>
  <c r="C305" i="1" s="1"/>
  <c r="B306" i="1"/>
  <c r="C306" i="1" s="1"/>
  <c r="B307" i="1"/>
  <c r="C307" i="1" s="1"/>
  <c r="B308" i="1"/>
  <c r="B309" i="1"/>
  <c r="B310" i="1"/>
  <c r="B311" i="1"/>
  <c r="B312" i="1"/>
  <c r="B313" i="1"/>
  <c r="C313" i="1" s="1"/>
  <c r="B314" i="1"/>
  <c r="C314" i="1" s="1"/>
  <c r="B315" i="1"/>
  <c r="C315" i="1" s="1"/>
  <c r="B316" i="1"/>
  <c r="B317" i="1"/>
  <c r="B318" i="1"/>
  <c r="B319" i="1"/>
  <c r="B320" i="1"/>
  <c r="B321" i="1"/>
  <c r="C321" i="1" s="1"/>
  <c r="B322" i="1"/>
  <c r="B323" i="1"/>
  <c r="C323" i="1" s="1"/>
  <c r="B324" i="1"/>
  <c r="B325" i="1"/>
  <c r="B326" i="1"/>
  <c r="B327" i="1"/>
  <c r="B328" i="1"/>
  <c r="B329" i="1"/>
  <c r="C329" i="1" s="1"/>
  <c r="B330" i="1"/>
  <c r="C330" i="1" s="1"/>
  <c r="B331" i="1"/>
  <c r="C331" i="1" s="1"/>
  <c r="B332" i="1"/>
  <c r="B333" i="1"/>
  <c r="B334" i="1"/>
  <c r="B335" i="1"/>
  <c r="B336" i="1"/>
  <c r="B337" i="1"/>
  <c r="C337" i="1" s="1"/>
  <c r="B338" i="1"/>
  <c r="B339" i="1"/>
  <c r="C339" i="1" s="1"/>
  <c r="B340" i="1"/>
  <c r="B341" i="1"/>
  <c r="B342" i="1"/>
  <c r="B343" i="1"/>
  <c r="B344" i="1"/>
  <c r="B345" i="1"/>
  <c r="C345" i="1" s="1"/>
  <c r="B346" i="1"/>
  <c r="C346" i="1" s="1"/>
  <c r="B347" i="1"/>
  <c r="C347" i="1" s="1"/>
  <c r="B348" i="1"/>
  <c r="B349" i="1"/>
  <c r="B350" i="1"/>
  <c r="B351" i="1"/>
  <c r="B352" i="1"/>
  <c r="B353" i="1"/>
  <c r="C353" i="1" s="1"/>
  <c r="B354" i="1"/>
  <c r="B355" i="1"/>
  <c r="C355" i="1" s="1"/>
  <c r="B356" i="1"/>
  <c r="B357" i="1"/>
  <c r="B358" i="1"/>
  <c r="B359" i="1"/>
  <c r="B360" i="1"/>
  <c r="B361" i="1"/>
  <c r="C361" i="1" s="1"/>
  <c r="B362" i="1"/>
  <c r="C362" i="1" s="1"/>
  <c r="B363" i="1"/>
  <c r="C363" i="1" s="1"/>
  <c r="B364" i="1"/>
  <c r="B365" i="1"/>
  <c r="B366" i="1"/>
  <c r="B367" i="1"/>
  <c r="B368" i="1"/>
  <c r="B369" i="1"/>
  <c r="C369" i="1" s="1"/>
  <c r="B370" i="1"/>
  <c r="C370" i="1" s="1"/>
  <c r="B371" i="1"/>
  <c r="C371" i="1" s="1"/>
  <c r="B372" i="1"/>
  <c r="B373" i="1"/>
  <c r="B374" i="1"/>
  <c r="B375" i="1"/>
  <c r="B376" i="1"/>
  <c r="B377" i="1"/>
  <c r="B378" i="1"/>
  <c r="C378" i="1" s="1"/>
  <c r="B379" i="1"/>
  <c r="C379" i="1" s="1"/>
  <c r="B380" i="1"/>
  <c r="B381" i="1"/>
  <c r="B382" i="1"/>
  <c r="B383" i="1"/>
  <c r="B384" i="1"/>
  <c r="B385" i="1"/>
  <c r="C385" i="1" s="1"/>
  <c r="B386" i="1"/>
  <c r="C386" i="1" s="1"/>
  <c r="B387" i="1"/>
  <c r="C387" i="1" s="1"/>
  <c r="B388" i="1"/>
  <c r="B389" i="1"/>
  <c r="B390" i="1"/>
  <c r="B391" i="1"/>
  <c r="B392" i="1"/>
  <c r="B393" i="1"/>
  <c r="C393" i="1" s="1"/>
  <c r="B394" i="1"/>
  <c r="B395" i="1"/>
  <c r="C395" i="1" s="1"/>
  <c r="B396" i="1"/>
  <c r="B397" i="1"/>
  <c r="B398" i="1"/>
  <c r="B399" i="1"/>
  <c r="B400" i="1"/>
  <c r="B401" i="1"/>
  <c r="C401" i="1" s="1"/>
  <c r="B402" i="1"/>
  <c r="C402" i="1" s="1"/>
  <c r="B403" i="1"/>
  <c r="C403" i="1" s="1"/>
  <c r="B404" i="1"/>
  <c r="B405" i="1"/>
  <c r="B406" i="1"/>
  <c r="B407" i="1"/>
  <c r="B408" i="1"/>
  <c r="C408" i="1" s="1"/>
  <c r="B409" i="1"/>
  <c r="C409" i="1" s="1"/>
  <c r="B410" i="1"/>
  <c r="C410" i="1" s="1"/>
  <c r="B411" i="1"/>
  <c r="C411" i="1" s="1"/>
  <c r="B412" i="1"/>
  <c r="B413" i="1"/>
  <c r="B414" i="1"/>
  <c r="B415" i="1"/>
  <c r="B416" i="1"/>
  <c r="B417" i="1"/>
  <c r="B418" i="1"/>
  <c r="C418" i="1" s="1"/>
  <c r="B419" i="1"/>
  <c r="C419" i="1" s="1"/>
  <c r="B420" i="1"/>
  <c r="B421" i="1"/>
  <c r="B422" i="1"/>
  <c r="B423" i="1"/>
  <c r="B424" i="1"/>
  <c r="C424" i="1" s="1"/>
  <c r="B425" i="1"/>
  <c r="C425" i="1" s="1"/>
  <c r="B426" i="1"/>
  <c r="C426" i="1" s="1"/>
  <c r="B427" i="1"/>
  <c r="C427" i="1" s="1"/>
  <c r="B428" i="1"/>
  <c r="B429" i="1"/>
  <c r="B430" i="1"/>
  <c r="B431" i="1"/>
  <c r="B432" i="1"/>
  <c r="C432" i="1" s="1"/>
  <c r="B433" i="1"/>
  <c r="C433" i="1" s="1"/>
  <c r="B434" i="1"/>
  <c r="B435" i="1"/>
  <c r="C435" i="1" s="1"/>
  <c r="B436" i="1"/>
  <c r="B437" i="1"/>
  <c r="B438" i="1"/>
  <c r="B439" i="1"/>
  <c r="B440" i="1"/>
  <c r="C440" i="1" s="1"/>
  <c r="B441" i="1"/>
  <c r="C441" i="1" s="1"/>
  <c r="B442" i="1"/>
  <c r="C442" i="1" s="1"/>
  <c r="B443" i="1"/>
  <c r="C443" i="1" s="1"/>
  <c r="B444" i="1"/>
  <c r="B445" i="1"/>
  <c r="B446" i="1"/>
  <c r="B447" i="1"/>
  <c r="B448" i="1"/>
  <c r="B449" i="1"/>
  <c r="B450" i="1"/>
  <c r="C450" i="1" s="1"/>
  <c r="B451" i="1"/>
  <c r="C451" i="1" s="1"/>
  <c r="B452" i="1"/>
  <c r="B453" i="1"/>
  <c r="B454" i="1"/>
  <c r="B455" i="1"/>
  <c r="B456" i="1"/>
  <c r="C456" i="1" s="1"/>
  <c r="B457" i="1"/>
  <c r="C457" i="1" s="1"/>
  <c r="B458" i="1"/>
  <c r="C458" i="1" s="1"/>
  <c r="B459" i="1"/>
  <c r="C459" i="1" s="1"/>
  <c r="B460" i="1"/>
  <c r="B461" i="1"/>
  <c r="B462" i="1"/>
  <c r="B463" i="1"/>
  <c r="B464" i="1"/>
  <c r="B465" i="1"/>
  <c r="C465" i="1" s="1"/>
  <c r="B466" i="1"/>
  <c r="C466" i="1" s="1"/>
  <c r="B467" i="1"/>
  <c r="C467" i="1" s="1"/>
  <c r="B468" i="1"/>
  <c r="B469" i="1"/>
  <c r="B470" i="1"/>
  <c r="B471" i="1"/>
  <c r="B472" i="1"/>
  <c r="C472" i="1" s="1"/>
  <c r="B473" i="1"/>
  <c r="C473" i="1" s="1"/>
  <c r="B474" i="1"/>
  <c r="C474" i="1" s="1"/>
  <c r="B475" i="1"/>
  <c r="C475" i="1" s="1"/>
  <c r="B476" i="1"/>
  <c r="B477" i="1"/>
  <c r="B478" i="1"/>
  <c r="B479" i="1"/>
  <c r="B480" i="1"/>
  <c r="B481" i="1"/>
  <c r="C481" i="1" s="1"/>
  <c r="B482" i="1"/>
  <c r="C482" i="1" s="1"/>
  <c r="B483" i="1"/>
  <c r="C483" i="1" s="1"/>
  <c r="B484" i="1"/>
  <c r="B485" i="1"/>
  <c r="B486" i="1"/>
  <c r="B487" i="1"/>
  <c r="B488" i="1"/>
  <c r="C488" i="1" s="1"/>
  <c r="B489" i="1"/>
  <c r="C489" i="1" s="1"/>
  <c r="B490" i="1"/>
  <c r="C490" i="1" s="1"/>
  <c r="B491" i="1"/>
  <c r="C491" i="1" s="1"/>
  <c r="B492" i="1"/>
  <c r="B493" i="1"/>
  <c r="B494" i="1"/>
  <c r="B495" i="1"/>
  <c r="B496" i="1"/>
  <c r="C496" i="1" s="1"/>
  <c r="B497" i="1"/>
  <c r="C497" i="1" s="1"/>
  <c r="B498" i="1"/>
  <c r="C498" i="1" s="1"/>
  <c r="B499" i="1"/>
  <c r="C499" i="1" s="1"/>
  <c r="B500" i="1"/>
  <c r="B501" i="1"/>
  <c r="B502" i="1"/>
  <c r="B503" i="1"/>
  <c r="B504" i="1"/>
  <c r="B505" i="1"/>
  <c r="C505" i="1" s="1"/>
  <c r="B506" i="1"/>
  <c r="C506" i="1" s="1"/>
  <c r="B507" i="1"/>
  <c r="C507" i="1" s="1"/>
  <c r="B508" i="1"/>
  <c r="B509" i="1"/>
  <c r="B510" i="1"/>
  <c r="B511" i="1"/>
  <c r="B512" i="1"/>
  <c r="C512" i="1" s="1"/>
  <c r="B513" i="1"/>
  <c r="C513" i="1" s="1"/>
  <c r="B514" i="1"/>
  <c r="C514" i="1" s="1"/>
  <c r="B515" i="1"/>
  <c r="B516" i="1"/>
  <c r="B517" i="1"/>
  <c r="B518" i="1"/>
  <c r="B519" i="1"/>
  <c r="B520" i="1"/>
  <c r="B521" i="1"/>
  <c r="C521" i="1" s="1"/>
  <c r="B522" i="1"/>
  <c r="C522" i="1" s="1"/>
  <c r="B523" i="1"/>
  <c r="C523" i="1" s="1"/>
  <c r="B524" i="1"/>
  <c r="B525" i="1"/>
  <c r="C525" i="1" s="1"/>
  <c r="B526" i="1"/>
  <c r="B527" i="1"/>
  <c r="B528" i="1"/>
  <c r="C528" i="1" s="1"/>
  <c r="B529" i="1"/>
  <c r="C529" i="1" s="1"/>
  <c r="B530" i="1"/>
  <c r="C530" i="1" s="1"/>
  <c r="B531" i="1"/>
  <c r="C531" i="1" s="1"/>
  <c r="B532" i="1"/>
  <c r="B533" i="1"/>
  <c r="C533" i="1" s="1"/>
  <c r="B534" i="1"/>
  <c r="B535" i="1"/>
  <c r="B536" i="1"/>
  <c r="C536" i="1" s="1"/>
  <c r="B537" i="1"/>
  <c r="C537" i="1" s="1"/>
  <c r="B538" i="1"/>
  <c r="B3" i="1"/>
  <c r="C3" i="1" s="1"/>
  <c r="B2" i="1"/>
  <c r="C2" i="1" s="1"/>
  <c r="M594" i="1"/>
  <c r="J594" i="1"/>
  <c r="G594" i="1"/>
  <c r="M593" i="1"/>
  <c r="N593" i="1" s="1"/>
  <c r="O593" i="1" s="1"/>
  <c r="L593" i="1"/>
  <c r="J593" i="1"/>
  <c r="G593" i="1"/>
  <c r="C593" i="1"/>
  <c r="M592" i="1"/>
  <c r="N592" i="1" s="1"/>
  <c r="O592" i="1" s="1"/>
  <c r="L592" i="1"/>
  <c r="J592" i="1"/>
  <c r="G592" i="1"/>
  <c r="C592" i="1"/>
  <c r="M591" i="1"/>
  <c r="N591" i="1" s="1"/>
  <c r="O591" i="1" s="1"/>
  <c r="L591" i="1"/>
  <c r="J591" i="1"/>
  <c r="G591" i="1"/>
  <c r="C591" i="1"/>
  <c r="M590" i="1"/>
  <c r="N590" i="1" s="1"/>
  <c r="O590" i="1" s="1"/>
  <c r="L590" i="1"/>
  <c r="J590" i="1"/>
  <c r="G590" i="1"/>
  <c r="C590" i="1"/>
  <c r="M589" i="1"/>
  <c r="N589" i="1" s="1"/>
  <c r="O589" i="1" s="1"/>
  <c r="L589" i="1"/>
  <c r="J589" i="1"/>
  <c r="G589" i="1"/>
  <c r="C589" i="1"/>
  <c r="M588" i="1"/>
  <c r="N588" i="1" s="1"/>
  <c r="O588" i="1" s="1"/>
  <c r="L588" i="1"/>
  <c r="J588" i="1"/>
  <c r="G588" i="1"/>
  <c r="C588" i="1"/>
  <c r="M587" i="1"/>
  <c r="N587" i="1" s="1"/>
  <c r="O587" i="1" s="1"/>
  <c r="L587" i="1"/>
  <c r="J587" i="1"/>
  <c r="G587" i="1"/>
  <c r="C587" i="1"/>
  <c r="M586" i="1"/>
  <c r="N586" i="1" s="1"/>
  <c r="O586" i="1" s="1"/>
  <c r="L586" i="1"/>
  <c r="J586" i="1"/>
  <c r="G586" i="1"/>
  <c r="C586" i="1"/>
  <c r="M585" i="1"/>
  <c r="N585" i="1" s="1"/>
  <c r="O585" i="1" s="1"/>
  <c r="L585" i="1"/>
  <c r="J585" i="1"/>
  <c r="G585" i="1"/>
  <c r="C585" i="1"/>
  <c r="M584" i="1"/>
  <c r="N584" i="1" s="1"/>
  <c r="O584" i="1" s="1"/>
  <c r="L584" i="1"/>
  <c r="J584" i="1"/>
  <c r="G584" i="1"/>
  <c r="C584" i="1"/>
  <c r="M583" i="1"/>
  <c r="N583" i="1" s="1"/>
  <c r="O583" i="1" s="1"/>
  <c r="L583" i="1"/>
  <c r="J583" i="1"/>
  <c r="G583" i="1"/>
  <c r="C583" i="1"/>
  <c r="M582" i="1"/>
  <c r="N582" i="1" s="1"/>
  <c r="O582" i="1" s="1"/>
  <c r="L582" i="1"/>
  <c r="J582" i="1"/>
  <c r="G582" i="1"/>
  <c r="C582" i="1"/>
  <c r="M581" i="1"/>
  <c r="N581" i="1" s="1"/>
  <c r="O581" i="1" s="1"/>
  <c r="L581" i="1"/>
  <c r="J581" i="1"/>
  <c r="G581" i="1"/>
  <c r="C581" i="1"/>
  <c r="M580" i="1"/>
  <c r="N580" i="1" s="1"/>
  <c r="O580" i="1" s="1"/>
  <c r="L580" i="1"/>
  <c r="J580" i="1"/>
  <c r="G580" i="1"/>
  <c r="C580" i="1"/>
  <c r="M579" i="1"/>
  <c r="N579" i="1" s="1"/>
  <c r="O579" i="1" s="1"/>
  <c r="L579" i="1"/>
  <c r="J579" i="1"/>
  <c r="G579" i="1"/>
  <c r="C579" i="1"/>
  <c r="M578" i="1"/>
  <c r="N578" i="1" s="1"/>
  <c r="O578" i="1" s="1"/>
  <c r="L578" i="1"/>
  <c r="J578" i="1"/>
  <c r="G578" i="1"/>
  <c r="C578" i="1"/>
  <c r="M577" i="1"/>
  <c r="N577" i="1" s="1"/>
  <c r="O577" i="1" s="1"/>
  <c r="L577" i="1"/>
  <c r="J577" i="1"/>
  <c r="G577" i="1"/>
  <c r="C577" i="1"/>
  <c r="M576" i="1"/>
  <c r="N576" i="1" s="1"/>
  <c r="O576" i="1" s="1"/>
  <c r="L576" i="1"/>
  <c r="J576" i="1"/>
  <c r="G576" i="1"/>
  <c r="C576" i="1"/>
  <c r="M575" i="1"/>
  <c r="N575" i="1" s="1"/>
  <c r="O575" i="1" s="1"/>
  <c r="L575" i="1"/>
  <c r="J575" i="1"/>
  <c r="G575" i="1"/>
  <c r="C575" i="1"/>
  <c r="M574" i="1"/>
  <c r="N574" i="1" s="1"/>
  <c r="O574" i="1" s="1"/>
  <c r="L574" i="1"/>
  <c r="J574" i="1"/>
  <c r="G574" i="1"/>
  <c r="C574" i="1"/>
  <c r="M573" i="1"/>
  <c r="N573" i="1" s="1"/>
  <c r="O573" i="1" s="1"/>
  <c r="L573" i="1"/>
  <c r="J573" i="1"/>
  <c r="G573" i="1"/>
  <c r="C573" i="1"/>
  <c r="M572" i="1"/>
  <c r="N572" i="1" s="1"/>
  <c r="O572" i="1" s="1"/>
  <c r="L572" i="1"/>
  <c r="J572" i="1"/>
  <c r="G572" i="1"/>
  <c r="C572" i="1"/>
  <c r="M571" i="1"/>
  <c r="N571" i="1" s="1"/>
  <c r="O571" i="1" s="1"/>
  <c r="L571" i="1"/>
  <c r="J571" i="1"/>
  <c r="G571" i="1"/>
  <c r="C571" i="1"/>
  <c r="M570" i="1"/>
  <c r="N570" i="1" s="1"/>
  <c r="O570" i="1" s="1"/>
  <c r="L570" i="1"/>
  <c r="J570" i="1"/>
  <c r="G570" i="1"/>
  <c r="C570" i="1"/>
  <c r="M569" i="1"/>
  <c r="N569" i="1" s="1"/>
  <c r="O569" i="1" s="1"/>
  <c r="L569" i="1"/>
  <c r="J569" i="1"/>
  <c r="G569" i="1"/>
  <c r="C569" i="1"/>
  <c r="M568" i="1"/>
  <c r="N568" i="1" s="1"/>
  <c r="O568" i="1" s="1"/>
  <c r="L568" i="1"/>
  <c r="J568" i="1"/>
  <c r="G568" i="1"/>
  <c r="C568" i="1"/>
  <c r="M567" i="1"/>
  <c r="N567" i="1" s="1"/>
  <c r="O567" i="1" s="1"/>
  <c r="L567" i="1"/>
  <c r="J567" i="1"/>
  <c r="G567" i="1"/>
  <c r="C567" i="1"/>
  <c r="M566" i="1"/>
  <c r="N566" i="1" s="1"/>
  <c r="O566" i="1" s="1"/>
  <c r="L566" i="1"/>
  <c r="J566" i="1"/>
  <c r="G566" i="1"/>
  <c r="C566" i="1"/>
  <c r="M565" i="1"/>
  <c r="N565" i="1" s="1"/>
  <c r="O565" i="1" s="1"/>
  <c r="L565" i="1"/>
  <c r="J565" i="1"/>
  <c r="G565" i="1"/>
  <c r="C565" i="1"/>
  <c r="M564" i="1"/>
  <c r="N564" i="1" s="1"/>
  <c r="O564" i="1" s="1"/>
  <c r="L564" i="1"/>
  <c r="J564" i="1"/>
  <c r="G564" i="1"/>
  <c r="C564" i="1"/>
  <c r="M563" i="1"/>
  <c r="N563" i="1" s="1"/>
  <c r="O563" i="1" s="1"/>
  <c r="L563" i="1"/>
  <c r="J563" i="1"/>
  <c r="G563" i="1"/>
  <c r="C563" i="1"/>
  <c r="M562" i="1"/>
  <c r="N562" i="1" s="1"/>
  <c r="O562" i="1" s="1"/>
  <c r="L562" i="1"/>
  <c r="J562" i="1"/>
  <c r="G562" i="1"/>
  <c r="C562" i="1"/>
  <c r="M561" i="1"/>
  <c r="N561" i="1" s="1"/>
  <c r="O561" i="1" s="1"/>
  <c r="L561" i="1"/>
  <c r="J561" i="1"/>
  <c r="G561" i="1"/>
  <c r="C561" i="1"/>
  <c r="M560" i="1"/>
  <c r="N560" i="1" s="1"/>
  <c r="O560" i="1" s="1"/>
  <c r="L560" i="1"/>
  <c r="J560" i="1"/>
  <c r="G560" i="1"/>
  <c r="C560" i="1"/>
  <c r="M559" i="1"/>
  <c r="N559" i="1" s="1"/>
  <c r="O559" i="1" s="1"/>
  <c r="L559" i="1"/>
  <c r="J559" i="1"/>
  <c r="G559" i="1"/>
  <c r="C559" i="1"/>
  <c r="M558" i="1"/>
  <c r="N558" i="1" s="1"/>
  <c r="O558" i="1" s="1"/>
  <c r="L558" i="1"/>
  <c r="J558" i="1"/>
  <c r="G558" i="1"/>
  <c r="C558" i="1"/>
  <c r="M557" i="1"/>
  <c r="N557" i="1" s="1"/>
  <c r="O557" i="1" s="1"/>
  <c r="L557" i="1"/>
  <c r="J557" i="1"/>
  <c r="G557" i="1"/>
  <c r="C557" i="1"/>
  <c r="M556" i="1"/>
  <c r="N556" i="1" s="1"/>
  <c r="O556" i="1" s="1"/>
  <c r="L556" i="1"/>
  <c r="J556" i="1"/>
  <c r="G556" i="1"/>
  <c r="C556" i="1"/>
  <c r="M555" i="1"/>
  <c r="N555" i="1" s="1"/>
  <c r="O555" i="1" s="1"/>
  <c r="L555" i="1"/>
  <c r="J555" i="1"/>
  <c r="G555" i="1"/>
  <c r="C555" i="1"/>
  <c r="N554" i="1"/>
  <c r="O554" i="1" s="1"/>
  <c r="M554" i="1"/>
  <c r="L554" i="1"/>
  <c r="J554" i="1"/>
  <c r="G554" i="1"/>
  <c r="C554" i="1"/>
  <c r="M553" i="1"/>
  <c r="N553" i="1" s="1"/>
  <c r="O553" i="1" s="1"/>
  <c r="L553" i="1"/>
  <c r="J553" i="1"/>
  <c r="G553" i="1"/>
  <c r="C553" i="1"/>
  <c r="M552" i="1"/>
  <c r="N552" i="1" s="1"/>
  <c r="O552" i="1" s="1"/>
  <c r="L552" i="1"/>
  <c r="J552" i="1"/>
  <c r="G552" i="1"/>
  <c r="C552" i="1"/>
  <c r="M551" i="1"/>
  <c r="N551" i="1" s="1"/>
  <c r="O551" i="1" s="1"/>
  <c r="L551" i="1"/>
  <c r="J551" i="1"/>
  <c r="G551" i="1"/>
  <c r="C551" i="1"/>
  <c r="M550" i="1"/>
  <c r="N550" i="1" s="1"/>
  <c r="O550" i="1" s="1"/>
  <c r="L550" i="1"/>
  <c r="J550" i="1"/>
  <c r="G550" i="1"/>
  <c r="C550" i="1"/>
  <c r="M549" i="1"/>
  <c r="N549" i="1" s="1"/>
  <c r="O549" i="1" s="1"/>
  <c r="L549" i="1"/>
  <c r="J549" i="1"/>
  <c r="G549" i="1"/>
  <c r="C549" i="1"/>
  <c r="M548" i="1"/>
  <c r="N548" i="1" s="1"/>
  <c r="O548" i="1" s="1"/>
  <c r="L548" i="1"/>
  <c r="J548" i="1"/>
  <c r="G548" i="1"/>
  <c r="C548" i="1"/>
  <c r="M547" i="1"/>
  <c r="N547" i="1" s="1"/>
  <c r="O547" i="1" s="1"/>
  <c r="L547" i="1"/>
  <c r="J547" i="1"/>
  <c r="G547" i="1"/>
  <c r="C547" i="1"/>
  <c r="M546" i="1"/>
  <c r="N546" i="1" s="1"/>
  <c r="O546" i="1" s="1"/>
  <c r="L546" i="1"/>
  <c r="J546" i="1"/>
  <c r="G546" i="1"/>
  <c r="C546" i="1"/>
  <c r="M545" i="1"/>
  <c r="N545" i="1" s="1"/>
  <c r="O545" i="1" s="1"/>
  <c r="L545" i="1"/>
  <c r="J545" i="1"/>
  <c r="G545" i="1"/>
  <c r="C545" i="1"/>
  <c r="M544" i="1"/>
  <c r="N544" i="1" s="1"/>
  <c r="O544" i="1" s="1"/>
  <c r="L544" i="1"/>
  <c r="J544" i="1"/>
  <c r="G544" i="1"/>
  <c r="C544" i="1"/>
  <c r="M543" i="1"/>
  <c r="N543" i="1" s="1"/>
  <c r="O543" i="1" s="1"/>
  <c r="L543" i="1"/>
  <c r="J543" i="1"/>
  <c r="G543" i="1"/>
  <c r="C543" i="1"/>
  <c r="M542" i="1"/>
  <c r="N542" i="1" s="1"/>
  <c r="O542" i="1" s="1"/>
  <c r="L542" i="1"/>
  <c r="J542" i="1"/>
  <c r="G542" i="1"/>
  <c r="C542" i="1"/>
  <c r="M541" i="1"/>
  <c r="N541" i="1" s="1"/>
  <c r="O541" i="1" s="1"/>
  <c r="L541" i="1"/>
  <c r="J541" i="1"/>
  <c r="G541" i="1"/>
  <c r="C541" i="1"/>
  <c r="M540" i="1"/>
  <c r="N540" i="1" s="1"/>
  <c r="O540" i="1" s="1"/>
  <c r="L540" i="1"/>
  <c r="J540" i="1"/>
  <c r="G540" i="1"/>
  <c r="C540" i="1"/>
  <c r="M539" i="1"/>
  <c r="N539" i="1" s="1"/>
  <c r="O539" i="1" s="1"/>
  <c r="L539" i="1"/>
  <c r="J539" i="1"/>
  <c r="G539" i="1"/>
  <c r="C539" i="1"/>
  <c r="M538" i="1"/>
  <c r="N538" i="1" s="1"/>
  <c r="O538" i="1" s="1"/>
  <c r="L538" i="1"/>
  <c r="J538" i="1"/>
  <c r="G538" i="1"/>
  <c r="C538" i="1"/>
  <c r="M537" i="1"/>
  <c r="N537" i="1" s="1"/>
  <c r="O537" i="1" s="1"/>
  <c r="L537" i="1"/>
  <c r="J537" i="1"/>
  <c r="G537" i="1"/>
  <c r="M536" i="1"/>
  <c r="N536" i="1" s="1"/>
  <c r="O536" i="1" s="1"/>
  <c r="L536" i="1"/>
  <c r="J536" i="1"/>
  <c r="G536" i="1"/>
  <c r="M535" i="1"/>
  <c r="N535" i="1" s="1"/>
  <c r="O535" i="1" s="1"/>
  <c r="L535" i="1"/>
  <c r="J535" i="1"/>
  <c r="G535" i="1"/>
  <c r="C535" i="1"/>
  <c r="M534" i="1"/>
  <c r="N534" i="1" s="1"/>
  <c r="O534" i="1" s="1"/>
  <c r="L534" i="1"/>
  <c r="J534" i="1"/>
  <c r="G534" i="1"/>
  <c r="C534" i="1"/>
  <c r="M533" i="1"/>
  <c r="N533" i="1" s="1"/>
  <c r="O533" i="1" s="1"/>
  <c r="L533" i="1"/>
  <c r="J533" i="1"/>
  <c r="G533" i="1"/>
  <c r="M532" i="1"/>
  <c r="N532" i="1" s="1"/>
  <c r="O532" i="1" s="1"/>
  <c r="L532" i="1"/>
  <c r="J532" i="1"/>
  <c r="G532" i="1"/>
  <c r="C532" i="1"/>
  <c r="M531" i="1"/>
  <c r="N531" i="1" s="1"/>
  <c r="O531" i="1" s="1"/>
  <c r="L531" i="1"/>
  <c r="J531" i="1"/>
  <c r="G531" i="1"/>
  <c r="M530" i="1"/>
  <c r="N530" i="1" s="1"/>
  <c r="O530" i="1" s="1"/>
  <c r="L530" i="1"/>
  <c r="J530" i="1"/>
  <c r="G530" i="1"/>
  <c r="M529" i="1"/>
  <c r="N529" i="1" s="1"/>
  <c r="O529" i="1" s="1"/>
  <c r="L529" i="1"/>
  <c r="J529" i="1"/>
  <c r="G529" i="1"/>
  <c r="M528" i="1"/>
  <c r="N528" i="1" s="1"/>
  <c r="O528" i="1" s="1"/>
  <c r="L528" i="1"/>
  <c r="J528" i="1"/>
  <c r="G528" i="1"/>
  <c r="M527" i="1"/>
  <c r="N527" i="1" s="1"/>
  <c r="O527" i="1" s="1"/>
  <c r="L527" i="1"/>
  <c r="J527" i="1"/>
  <c r="G527" i="1"/>
  <c r="C527" i="1"/>
  <c r="M526" i="1"/>
  <c r="N526" i="1" s="1"/>
  <c r="O526" i="1" s="1"/>
  <c r="L526" i="1"/>
  <c r="J526" i="1"/>
  <c r="G526" i="1"/>
  <c r="C526" i="1"/>
  <c r="M525" i="1"/>
  <c r="N525" i="1" s="1"/>
  <c r="O525" i="1" s="1"/>
  <c r="L525" i="1"/>
  <c r="J525" i="1"/>
  <c r="G525" i="1"/>
  <c r="M524" i="1"/>
  <c r="N524" i="1" s="1"/>
  <c r="O524" i="1" s="1"/>
  <c r="L524" i="1"/>
  <c r="J524" i="1"/>
  <c r="G524" i="1"/>
  <c r="C524" i="1"/>
  <c r="M523" i="1"/>
  <c r="N523" i="1" s="1"/>
  <c r="O523" i="1" s="1"/>
  <c r="L523" i="1"/>
  <c r="J523" i="1"/>
  <c r="G523" i="1"/>
  <c r="M522" i="1"/>
  <c r="N522" i="1" s="1"/>
  <c r="O522" i="1" s="1"/>
  <c r="L522" i="1"/>
  <c r="J522" i="1"/>
  <c r="G522" i="1"/>
  <c r="M521" i="1"/>
  <c r="N521" i="1" s="1"/>
  <c r="O521" i="1" s="1"/>
  <c r="L521" i="1"/>
  <c r="J521" i="1"/>
  <c r="G521" i="1"/>
  <c r="M520" i="1"/>
  <c r="N520" i="1" s="1"/>
  <c r="O520" i="1" s="1"/>
  <c r="L520" i="1"/>
  <c r="J520" i="1"/>
  <c r="G520" i="1"/>
  <c r="C520" i="1"/>
  <c r="M519" i="1"/>
  <c r="N519" i="1" s="1"/>
  <c r="O519" i="1" s="1"/>
  <c r="L519" i="1"/>
  <c r="J519" i="1"/>
  <c r="G519" i="1"/>
  <c r="C519" i="1"/>
  <c r="M518" i="1"/>
  <c r="N518" i="1" s="1"/>
  <c r="O518" i="1" s="1"/>
  <c r="L518" i="1"/>
  <c r="J518" i="1"/>
  <c r="G518" i="1"/>
  <c r="C518" i="1"/>
  <c r="M517" i="1"/>
  <c r="N517" i="1" s="1"/>
  <c r="O517" i="1" s="1"/>
  <c r="L517" i="1"/>
  <c r="J517" i="1"/>
  <c r="G517" i="1"/>
  <c r="C517" i="1"/>
  <c r="M516" i="1"/>
  <c r="N516" i="1" s="1"/>
  <c r="O516" i="1" s="1"/>
  <c r="L516" i="1"/>
  <c r="J516" i="1"/>
  <c r="G516" i="1"/>
  <c r="C516" i="1"/>
  <c r="M515" i="1"/>
  <c r="N515" i="1" s="1"/>
  <c r="O515" i="1" s="1"/>
  <c r="L515" i="1"/>
  <c r="J515" i="1"/>
  <c r="G515" i="1"/>
  <c r="C515" i="1"/>
  <c r="M514" i="1"/>
  <c r="N514" i="1" s="1"/>
  <c r="O514" i="1" s="1"/>
  <c r="L514" i="1"/>
  <c r="J514" i="1"/>
  <c r="G514" i="1"/>
  <c r="M513" i="1"/>
  <c r="N513" i="1" s="1"/>
  <c r="O513" i="1" s="1"/>
  <c r="L513" i="1"/>
  <c r="J513" i="1"/>
  <c r="G513" i="1"/>
  <c r="M512" i="1"/>
  <c r="N512" i="1" s="1"/>
  <c r="O512" i="1" s="1"/>
  <c r="L512" i="1"/>
  <c r="J512" i="1"/>
  <c r="G512" i="1"/>
  <c r="M511" i="1"/>
  <c r="N511" i="1" s="1"/>
  <c r="O511" i="1" s="1"/>
  <c r="L511" i="1"/>
  <c r="J511" i="1"/>
  <c r="G511" i="1"/>
  <c r="C511" i="1"/>
  <c r="M510" i="1"/>
  <c r="N510" i="1" s="1"/>
  <c r="O510" i="1" s="1"/>
  <c r="L510" i="1"/>
  <c r="J510" i="1"/>
  <c r="G510" i="1"/>
  <c r="C510" i="1"/>
  <c r="M509" i="1"/>
  <c r="N509" i="1" s="1"/>
  <c r="O509" i="1" s="1"/>
  <c r="L509" i="1"/>
  <c r="J509" i="1"/>
  <c r="G509" i="1"/>
  <c r="C509" i="1"/>
  <c r="M508" i="1"/>
  <c r="N508" i="1" s="1"/>
  <c r="O508" i="1" s="1"/>
  <c r="L508" i="1"/>
  <c r="J508" i="1"/>
  <c r="G508" i="1"/>
  <c r="C508" i="1"/>
  <c r="M507" i="1"/>
  <c r="N507" i="1" s="1"/>
  <c r="O507" i="1" s="1"/>
  <c r="L507" i="1"/>
  <c r="J507" i="1"/>
  <c r="G507" i="1"/>
  <c r="M506" i="1"/>
  <c r="N506" i="1" s="1"/>
  <c r="O506" i="1" s="1"/>
  <c r="L506" i="1"/>
  <c r="J506" i="1"/>
  <c r="G506" i="1"/>
  <c r="M505" i="1"/>
  <c r="N505" i="1" s="1"/>
  <c r="O505" i="1" s="1"/>
  <c r="L505" i="1"/>
  <c r="J505" i="1"/>
  <c r="G505" i="1"/>
  <c r="M504" i="1"/>
  <c r="N504" i="1" s="1"/>
  <c r="O504" i="1" s="1"/>
  <c r="L504" i="1"/>
  <c r="J504" i="1"/>
  <c r="G504" i="1"/>
  <c r="C504" i="1"/>
  <c r="M503" i="1"/>
  <c r="N503" i="1" s="1"/>
  <c r="O503" i="1" s="1"/>
  <c r="L503" i="1"/>
  <c r="J503" i="1"/>
  <c r="G503" i="1"/>
  <c r="C503" i="1"/>
  <c r="M502" i="1"/>
  <c r="N502" i="1" s="1"/>
  <c r="O502" i="1" s="1"/>
  <c r="L502" i="1"/>
  <c r="J502" i="1"/>
  <c r="G502" i="1"/>
  <c r="C502" i="1"/>
  <c r="M501" i="1"/>
  <c r="N501" i="1" s="1"/>
  <c r="O501" i="1" s="1"/>
  <c r="L501" i="1"/>
  <c r="J501" i="1"/>
  <c r="G501" i="1"/>
  <c r="C501" i="1"/>
  <c r="M500" i="1"/>
  <c r="N500" i="1" s="1"/>
  <c r="O500" i="1" s="1"/>
  <c r="L500" i="1"/>
  <c r="J500" i="1"/>
  <c r="G500" i="1"/>
  <c r="C500" i="1"/>
  <c r="M499" i="1"/>
  <c r="N499" i="1" s="1"/>
  <c r="O499" i="1" s="1"/>
  <c r="L499" i="1"/>
  <c r="J499" i="1"/>
  <c r="G499" i="1"/>
  <c r="M498" i="1"/>
  <c r="N498" i="1" s="1"/>
  <c r="O498" i="1" s="1"/>
  <c r="L498" i="1"/>
  <c r="J498" i="1"/>
  <c r="G498" i="1"/>
  <c r="M497" i="1"/>
  <c r="N497" i="1" s="1"/>
  <c r="O497" i="1" s="1"/>
  <c r="L497" i="1"/>
  <c r="J497" i="1"/>
  <c r="G497" i="1"/>
  <c r="M496" i="1"/>
  <c r="N496" i="1" s="1"/>
  <c r="O496" i="1" s="1"/>
  <c r="L496" i="1"/>
  <c r="J496" i="1"/>
  <c r="G496" i="1"/>
  <c r="M495" i="1"/>
  <c r="N495" i="1" s="1"/>
  <c r="O495" i="1" s="1"/>
  <c r="L495" i="1"/>
  <c r="J495" i="1"/>
  <c r="G495" i="1"/>
  <c r="C495" i="1"/>
  <c r="M494" i="1"/>
  <c r="N494" i="1" s="1"/>
  <c r="O494" i="1" s="1"/>
  <c r="L494" i="1"/>
  <c r="J494" i="1"/>
  <c r="G494" i="1"/>
  <c r="C494" i="1"/>
  <c r="M493" i="1"/>
  <c r="N493" i="1" s="1"/>
  <c r="O493" i="1" s="1"/>
  <c r="L493" i="1"/>
  <c r="J493" i="1"/>
  <c r="G493" i="1"/>
  <c r="C493" i="1"/>
  <c r="M492" i="1"/>
  <c r="N492" i="1" s="1"/>
  <c r="O492" i="1" s="1"/>
  <c r="L492" i="1"/>
  <c r="J492" i="1"/>
  <c r="G492" i="1"/>
  <c r="C492" i="1"/>
  <c r="M491" i="1"/>
  <c r="N491" i="1" s="1"/>
  <c r="O491" i="1" s="1"/>
  <c r="L491" i="1"/>
  <c r="J491" i="1"/>
  <c r="G491" i="1"/>
  <c r="M490" i="1"/>
  <c r="N490" i="1" s="1"/>
  <c r="O490" i="1" s="1"/>
  <c r="L490" i="1"/>
  <c r="J490" i="1"/>
  <c r="G490" i="1"/>
  <c r="M489" i="1"/>
  <c r="N489" i="1" s="1"/>
  <c r="O489" i="1" s="1"/>
  <c r="L489" i="1"/>
  <c r="J489" i="1"/>
  <c r="G489" i="1"/>
  <c r="M488" i="1"/>
  <c r="N488" i="1" s="1"/>
  <c r="O488" i="1" s="1"/>
  <c r="L488" i="1"/>
  <c r="J488" i="1"/>
  <c r="G488" i="1"/>
  <c r="M487" i="1"/>
  <c r="N487" i="1" s="1"/>
  <c r="O487" i="1" s="1"/>
  <c r="L487" i="1"/>
  <c r="J487" i="1"/>
  <c r="G487" i="1"/>
  <c r="C487" i="1"/>
  <c r="M486" i="1"/>
  <c r="N486" i="1" s="1"/>
  <c r="O486" i="1" s="1"/>
  <c r="L486" i="1"/>
  <c r="J486" i="1"/>
  <c r="G486" i="1"/>
  <c r="C486" i="1"/>
  <c r="M485" i="1"/>
  <c r="N485" i="1" s="1"/>
  <c r="O485" i="1" s="1"/>
  <c r="L485" i="1"/>
  <c r="J485" i="1"/>
  <c r="G485" i="1"/>
  <c r="C485" i="1"/>
  <c r="M484" i="1"/>
  <c r="N484" i="1" s="1"/>
  <c r="O484" i="1" s="1"/>
  <c r="L484" i="1"/>
  <c r="J484" i="1"/>
  <c r="G484" i="1"/>
  <c r="C484" i="1"/>
  <c r="M483" i="1"/>
  <c r="N483" i="1" s="1"/>
  <c r="O483" i="1" s="1"/>
  <c r="L483" i="1"/>
  <c r="J483" i="1"/>
  <c r="G483" i="1"/>
  <c r="M482" i="1"/>
  <c r="N482" i="1" s="1"/>
  <c r="O482" i="1" s="1"/>
  <c r="L482" i="1"/>
  <c r="J482" i="1"/>
  <c r="G482" i="1"/>
  <c r="M481" i="1"/>
  <c r="N481" i="1" s="1"/>
  <c r="O481" i="1" s="1"/>
  <c r="L481" i="1"/>
  <c r="J481" i="1"/>
  <c r="G481" i="1"/>
  <c r="M480" i="1"/>
  <c r="N480" i="1" s="1"/>
  <c r="O480" i="1" s="1"/>
  <c r="L480" i="1"/>
  <c r="J480" i="1"/>
  <c r="G480" i="1"/>
  <c r="C480" i="1"/>
  <c r="M479" i="1"/>
  <c r="N479" i="1" s="1"/>
  <c r="O479" i="1" s="1"/>
  <c r="L479" i="1"/>
  <c r="J479" i="1"/>
  <c r="G479" i="1"/>
  <c r="C479" i="1"/>
  <c r="M478" i="1"/>
  <c r="N478" i="1" s="1"/>
  <c r="O478" i="1" s="1"/>
  <c r="L478" i="1"/>
  <c r="J478" i="1"/>
  <c r="G478" i="1"/>
  <c r="C478" i="1"/>
  <c r="M477" i="1"/>
  <c r="N477" i="1" s="1"/>
  <c r="O477" i="1" s="1"/>
  <c r="L477" i="1"/>
  <c r="J477" i="1"/>
  <c r="G477" i="1"/>
  <c r="C477" i="1"/>
  <c r="M476" i="1"/>
  <c r="N476" i="1" s="1"/>
  <c r="O476" i="1" s="1"/>
  <c r="L476" i="1"/>
  <c r="J476" i="1"/>
  <c r="G476" i="1"/>
  <c r="C476" i="1"/>
  <c r="M475" i="1"/>
  <c r="N475" i="1" s="1"/>
  <c r="O475" i="1" s="1"/>
  <c r="L475" i="1"/>
  <c r="J475" i="1"/>
  <c r="G475" i="1"/>
  <c r="M474" i="1"/>
  <c r="N474" i="1" s="1"/>
  <c r="O474" i="1" s="1"/>
  <c r="L474" i="1"/>
  <c r="J474" i="1"/>
  <c r="G474" i="1"/>
  <c r="M473" i="1"/>
  <c r="N473" i="1" s="1"/>
  <c r="O473" i="1" s="1"/>
  <c r="L473" i="1"/>
  <c r="J473" i="1"/>
  <c r="G473" i="1"/>
  <c r="M472" i="1"/>
  <c r="N472" i="1" s="1"/>
  <c r="O472" i="1" s="1"/>
  <c r="L472" i="1"/>
  <c r="J472" i="1"/>
  <c r="G472" i="1"/>
  <c r="M471" i="1"/>
  <c r="N471" i="1" s="1"/>
  <c r="O471" i="1" s="1"/>
  <c r="L471" i="1"/>
  <c r="J471" i="1"/>
  <c r="G471" i="1"/>
  <c r="C471" i="1"/>
  <c r="M470" i="1"/>
  <c r="N470" i="1" s="1"/>
  <c r="O470" i="1" s="1"/>
  <c r="L470" i="1"/>
  <c r="J470" i="1"/>
  <c r="G470" i="1"/>
  <c r="C470" i="1"/>
  <c r="M469" i="1"/>
  <c r="N469" i="1" s="1"/>
  <c r="O469" i="1" s="1"/>
  <c r="L469" i="1"/>
  <c r="J469" i="1"/>
  <c r="G469" i="1"/>
  <c r="C469" i="1"/>
  <c r="M468" i="1"/>
  <c r="N468" i="1" s="1"/>
  <c r="O468" i="1" s="1"/>
  <c r="L468" i="1"/>
  <c r="J468" i="1"/>
  <c r="G468" i="1"/>
  <c r="C468" i="1"/>
  <c r="M467" i="1"/>
  <c r="N467" i="1" s="1"/>
  <c r="O467" i="1" s="1"/>
  <c r="L467" i="1"/>
  <c r="J467" i="1"/>
  <c r="G467" i="1"/>
  <c r="M466" i="1"/>
  <c r="N466" i="1" s="1"/>
  <c r="O466" i="1" s="1"/>
  <c r="L466" i="1"/>
  <c r="J466" i="1"/>
  <c r="G466" i="1"/>
  <c r="M465" i="1"/>
  <c r="N465" i="1" s="1"/>
  <c r="O465" i="1" s="1"/>
  <c r="L465" i="1"/>
  <c r="J465" i="1"/>
  <c r="G465" i="1"/>
  <c r="M464" i="1"/>
  <c r="N464" i="1" s="1"/>
  <c r="O464" i="1" s="1"/>
  <c r="L464" i="1"/>
  <c r="J464" i="1"/>
  <c r="G464" i="1"/>
  <c r="C464" i="1"/>
  <c r="M463" i="1"/>
  <c r="N463" i="1" s="1"/>
  <c r="O463" i="1" s="1"/>
  <c r="L463" i="1"/>
  <c r="J463" i="1"/>
  <c r="G463" i="1"/>
  <c r="C463" i="1"/>
  <c r="M462" i="1"/>
  <c r="N462" i="1" s="1"/>
  <c r="O462" i="1" s="1"/>
  <c r="L462" i="1"/>
  <c r="J462" i="1"/>
  <c r="G462" i="1"/>
  <c r="C462" i="1"/>
  <c r="M461" i="1"/>
  <c r="N461" i="1" s="1"/>
  <c r="O461" i="1" s="1"/>
  <c r="L461" i="1"/>
  <c r="J461" i="1"/>
  <c r="G461" i="1"/>
  <c r="C461" i="1"/>
  <c r="M460" i="1"/>
  <c r="N460" i="1" s="1"/>
  <c r="O460" i="1" s="1"/>
  <c r="L460" i="1"/>
  <c r="J460" i="1"/>
  <c r="G460" i="1"/>
  <c r="C460" i="1"/>
  <c r="M459" i="1"/>
  <c r="N459" i="1" s="1"/>
  <c r="O459" i="1" s="1"/>
  <c r="L459" i="1"/>
  <c r="J459" i="1"/>
  <c r="G459" i="1"/>
  <c r="M458" i="1"/>
  <c r="N458" i="1" s="1"/>
  <c r="O458" i="1" s="1"/>
  <c r="L458" i="1"/>
  <c r="J458" i="1"/>
  <c r="G458" i="1"/>
  <c r="M457" i="1"/>
  <c r="N457" i="1" s="1"/>
  <c r="O457" i="1" s="1"/>
  <c r="L457" i="1"/>
  <c r="J457" i="1"/>
  <c r="G457" i="1"/>
  <c r="M456" i="1"/>
  <c r="N456" i="1" s="1"/>
  <c r="O456" i="1" s="1"/>
  <c r="L456" i="1"/>
  <c r="J456" i="1"/>
  <c r="G456" i="1"/>
  <c r="M455" i="1"/>
  <c r="N455" i="1" s="1"/>
  <c r="O455" i="1" s="1"/>
  <c r="L455" i="1"/>
  <c r="J455" i="1"/>
  <c r="G455" i="1"/>
  <c r="C455" i="1"/>
  <c r="M454" i="1"/>
  <c r="N454" i="1" s="1"/>
  <c r="O454" i="1" s="1"/>
  <c r="L454" i="1"/>
  <c r="J454" i="1"/>
  <c r="G454" i="1"/>
  <c r="C454" i="1"/>
  <c r="M453" i="1"/>
  <c r="N453" i="1" s="1"/>
  <c r="O453" i="1" s="1"/>
  <c r="L453" i="1"/>
  <c r="J453" i="1"/>
  <c r="G453" i="1"/>
  <c r="C453" i="1"/>
  <c r="M452" i="1"/>
  <c r="N452" i="1" s="1"/>
  <c r="O452" i="1" s="1"/>
  <c r="L452" i="1"/>
  <c r="J452" i="1"/>
  <c r="G452" i="1"/>
  <c r="C452" i="1"/>
  <c r="M451" i="1"/>
  <c r="N451" i="1" s="1"/>
  <c r="O451" i="1" s="1"/>
  <c r="L451" i="1"/>
  <c r="J451" i="1"/>
  <c r="G451" i="1"/>
  <c r="M450" i="1"/>
  <c r="N450" i="1" s="1"/>
  <c r="O450" i="1" s="1"/>
  <c r="L450" i="1"/>
  <c r="J450" i="1"/>
  <c r="G450" i="1"/>
  <c r="M449" i="1"/>
  <c r="N449" i="1" s="1"/>
  <c r="O449" i="1" s="1"/>
  <c r="L449" i="1"/>
  <c r="J449" i="1"/>
  <c r="G449" i="1"/>
  <c r="C449" i="1"/>
  <c r="M448" i="1"/>
  <c r="N448" i="1" s="1"/>
  <c r="O448" i="1" s="1"/>
  <c r="L448" i="1"/>
  <c r="J448" i="1"/>
  <c r="G448" i="1"/>
  <c r="C448" i="1"/>
  <c r="M447" i="1"/>
  <c r="N447" i="1" s="1"/>
  <c r="O447" i="1" s="1"/>
  <c r="L447" i="1"/>
  <c r="J447" i="1"/>
  <c r="G447" i="1"/>
  <c r="C447" i="1"/>
  <c r="M446" i="1"/>
  <c r="N446" i="1" s="1"/>
  <c r="O446" i="1" s="1"/>
  <c r="L446" i="1"/>
  <c r="J446" i="1"/>
  <c r="G446" i="1"/>
  <c r="C446" i="1"/>
  <c r="M445" i="1"/>
  <c r="N445" i="1" s="1"/>
  <c r="O445" i="1" s="1"/>
  <c r="L445" i="1"/>
  <c r="J445" i="1"/>
  <c r="G445" i="1"/>
  <c r="C445" i="1"/>
  <c r="M444" i="1"/>
  <c r="N444" i="1" s="1"/>
  <c r="O444" i="1" s="1"/>
  <c r="L444" i="1"/>
  <c r="J444" i="1"/>
  <c r="G444" i="1"/>
  <c r="C444" i="1"/>
  <c r="M443" i="1"/>
  <c r="N443" i="1" s="1"/>
  <c r="O443" i="1" s="1"/>
  <c r="L443" i="1"/>
  <c r="J443" i="1"/>
  <c r="G443" i="1"/>
  <c r="M442" i="1"/>
  <c r="N442" i="1" s="1"/>
  <c r="O442" i="1" s="1"/>
  <c r="L442" i="1"/>
  <c r="J442" i="1"/>
  <c r="G442" i="1"/>
  <c r="M441" i="1"/>
  <c r="N441" i="1" s="1"/>
  <c r="O441" i="1" s="1"/>
  <c r="L441" i="1"/>
  <c r="J441" i="1"/>
  <c r="G441" i="1"/>
  <c r="M440" i="1"/>
  <c r="N440" i="1" s="1"/>
  <c r="O440" i="1" s="1"/>
  <c r="L440" i="1"/>
  <c r="J440" i="1"/>
  <c r="G440" i="1"/>
  <c r="M439" i="1"/>
  <c r="N439" i="1" s="1"/>
  <c r="O439" i="1" s="1"/>
  <c r="L439" i="1"/>
  <c r="J439" i="1"/>
  <c r="G439" i="1"/>
  <c r="C439" i="1"/>
  <c r="M438" i="1"/>
  <c r="N438" i="1" s="1"/>
  <c r="O438" i="1" s="1"/>
  <c r="L438" i="1"/>
  <c r="J438" i="1"/>
  <c r="G438" i="1"/>
  <c r="C438" i="1"/>
  <c r="M437" i="1"/>
  <c r="N437" i="1" s="1"/>
  <c r="O437" i="1" s="1"/>
  <c r="L437" i="1"/>
  <c r="J437" i="1"/>
  <c r="G437" i="1"/>
  <c r="C437" i="1"/>
  <c r="M436" i="1"/>
  <c r="N436" i="1" s="1"/>
  <c r="O436" i="1" s="1"/>
  <c r="L436" i="1"/>
  <c r="J436" i="1"/>
  <c r="G436" i="1"/>
  <c r="C436" i="1"/>
  <c r="M435" i="1"/>
  <c r="N435" i="1" s="1"/>
  <c r="O435" i="1" s="1"/>
  <c r="L435" i="1"/>
  <c r="J435" i="1"/>
  <c r="G435" i="1"/>
  <c r="M434" i="1"/>
  <c r="N434" i="1" s="1"/>
  <c r="O434" i="1" s="1"/>
  <c r="L434" i="1"/>
  <c r="J434" i="1"/>
  <c r="G434" i="1"/>
  <c r="C434" i="1"/>
  <c r="M433" i="1"/>
  <c r="N433" i="1" s="1"/>
  <c r="O433" i="1" s="1"/>
  <c r="L433" i="1"/>
  <c r="J433" i="1"/>
  <c r="G433" i="1"/>
  <c r="M432" i="1"/>
  <c r="N432" i="1" s="1"/>
  <c r="O432" i="1" s="1"/>
  <c r="L432" i="1"/>
  <c r="J432" i="1"/>
  <c r="G432" i="1"/>
  <c r="M431" i="1"/>
  <c r="N431" i="1" s="1"/>
  <c r="O431" i="1" s="1"/>
  <c r="L431" i="1"/>
  <c r="J431" i="1"/>
  <c r="G431" i="1"/>
  <c r="C431" i="1"/>
  <c r="M430" i="1"/>
  <c r="N430" i="1" s="1"/>
  <c r="O430" i="1" s="1"/>
  <c r="L430" i="1"/>
  <c r="J430" i="1"/>
  <c r="G430" i="1"/>
  <c r="C430" i="1"/>
  <c r="M429" i="1"/>
  <c r="N429" i="1" s="1"/>
  <c r="O429" i="1" s="1"/>
  <c r="L429" i="1"/>
  <c r="J429" i="1"/>
  <c r="G429" i="1"/>
  <c r="C429" i="1"/>
  <c r="M428" i="1"/>
  <c r="N428" i="1" s="1"/>
  <c r="O428" i="1" s="1"/>
  <c r="L428" i="1"/>
  <c r="J428" i="1"/>
  <c r="G428" i="1"/>
  <c r="C428" i="1"/>
  <c r="M427" i="1"/>
  <c r="N427" i="1" s="1"/>
  <c r="O427" i="1" s="1"/>
  <c r="L427" i="1"/>
  <c r="J427" i="1"/>
  <c r="G427" i="1"/>
  <c r="M426" i="1"/>
  <c r="N426" i="1" s="1"/>
  <c r="O426" i="1" s="1"/>
  <c r="L426" i="1"/>
  <c r="J426" i="1"/>
  <c r="G426" i="1"/>
  <c r="M425" i="1"/>
  <c r="N425" i="1" s="1"/>
  <c r="O425" i="1" s="1"/>
  <c r="L425" i="1"/>
  <c r="J425" i="1"/>
  <c r="G425" i="1"/>
  <c r="M424" i="1"/>
  <c r="N424" i="1" s="1"/>
  <c r="O424" i="1" s="1"/>
  <c r="L424" i="1"/>
  <c r="J424" i="1"/>
  <c r="G424" i="1"/>
  <c r="M423" i="1"/>
  <c r="N423" i="1" s="1"/>
  <c r="O423" i="1" s="1"/>
  <c r="L423" i="1"/>
  <c r="J423" i="1"/>
  <c r="G423" i="1"/>
  <c r="C423" i="1"/>
  <c r="M422" i="1"/>
  <c r="N422" i="1" s="1"/>
  <c r="O422" i="1" s="1"/>
  <c r="L422" i="1"/>
  <c r="J422" i="1"/>
  <c r="G422" i="1"/>
  <c r="C422" i="1"/>
  <c r="M421" i="1"/>
  <c r="N421" i="1" s="1"/>
  <c r="O421" i="1" s="1"/>
  <c r="L421" i="1"/>
  <c r="J421" i="1"/>
  <c r="G421" i="1"/>
  <c r="C421" i="1"/>
  <c r="M420" i="1"/>
  <c r="N420" i="1" s="1"/>
  <c r="O420" i="1" s="1"/>
  <c r="L420" i="1"/>
  <c r="J420" i="1"/>
  <c r="G420" i="1"/>
  <c r="C420" i="1"/>
  <c r="M419" i="1"/>
  <c r="N419" i="1" s="1"/>
  <c r="O419" i="1" s="1"/>
  <c r="L419" i="1"/>
  <c r="J419" i="1"/>
  <c r="G419" i="1"/>
  <c r="M418" i="1"/>
  <c r="N418" i="1" s="1"/>
  <c r="O418" i="1" s="1"/>
  <c r="L418" i="1"/>
  <c r="J418" i="1"/>
  <c r="G418" i="1"/>
  <c r="M417" i="1"/>
  <c r="N417" i="1" s="1"/>
  <c r="O417" i="1" s="1"/>
  <c r="L417" i="1"/>
  <c r="J417" i="1"/>
  <c r="G417" i="1"/>
  <c r="C417" i="1"/>
  <c r="M416" i="1"/>
  <c r="N416" i="1" s="1"/>
  <c r="O416" i="1" s="1"/>
  <c r="L416" i="1"/>
  <c r="J416" i="1"/>
  <c r="G416" i="1"/>
  <c r="C416" i="1"/>
  <c r="M415" i="1"/>
  <c r="N415" i="1" s="1"/>
  <c r="O415" i="1" s="1"/>
  <c r="L415" i="1"/>
  <c r="J415" i="1"/>
  <c r="G415" i="1"/>
  <c r="C415" i="1"/>
  <c r="M414" i="1"/>
  <c r="N414" i="1" s="1"/>
  <c r="O414" i="1" s="1"/>
  <c r="L414" i="1"/>
  <c r="J414" i="1"/>
  <c r="G414" i="1"/>
  <c r="C414" i="1"/>
  <c r="M413" i="1"/>
  <c r="N413" i="1" s="1"/>
  <c r="O413" i="1" s="1"/>
  <c r="L413" i="1"/>
  <c r="J413" i="1"/>
  <c r="G413" i="1"/>
  <c r="C413" i="1"/>
  <c r="M412" i="1"/>
  <c r="N412" i="1" s="1"/>
  <c r="O412" i="1" s="1"/>
  <c r="L412" i="1"/>
  <c r="J412" i="1"/>
  <c r="G412" i="1"/>
  <c r="C412" i="1"/>
  <c r="M411" i="1"/>
  <c r="N411" i="1" s="1"/>
  <c r="O411" i="1" s="1"/>
  <c r="L411" i="1"/>
  <c r="J411" i="1"/>
  <c r="G411" i="1"/>
  <c r="M410" i="1"/>
  <c r="N410" i="1" s="1"/>
  <c r="O410" i="1" s="1"/>
  <c r="L410" i="1"/>
  <c r="J410" i="1"/>
  <c r="G410" i="1"/>
  <c r="M409" i="1"/>
  <c r="N409" i="1" s="1"/>
  <c r="O409" i="1" s="1"/>
  <c r="L409" i="1"/>
  <c r="J409" i="1"/>
  <c r="G409" i="1"/>
  <c r="M408" i="1"/>
  <c r="N408" i="1" s="1"/>
  <c r="O408" i="1" s="1"/>
  <c r="L408" i="1"/>
  <c r="J408" i="1"/>
  <c r="G408" i="1"/>
  <c r="M407" i="1"/>
  <c r="N407" i="1" s="1"/>
  <c r="O407" i="1" s="1"/>
  <c r="L407" i="1"/>
  <c r="J407" i="1"/>
  <c r="G407" i="1"/>
  <c r="C407" i="1"/>
  <c r="M406" i="1"/>
  <c r="N406" i="1" s="1"/>
  <c r="O406" i="1" s="1"/>
  <c r="L406" i="1"/>
  <c r="J406" i="1"/>
  <c r="G406" i="1"/>
  <c r="C406" i="1"/>
  <c r="M405" i="1"/>
  <c r="N405" i="1" s="1"/>
  <c r="O405" i="1" s="1"/>
  <c r="L405" i="1"/>
  <c r="J405" i="1"/>
  <c r="G405" i="1"/>
  <c r="C405" i="1"/>
  <c r="M404" i="1"/>
  <c r="N404" i="1" s="1"/>
  <c r="O404" i="1" s="1"/>
  <c r="L404" i="1"/>
  <c r="J404" i="1"/>
  <c r="G404" i="1"/>
  <c r="C404" i="1"/>
  <c r="M403" i="1"/>
  <c r="N403" i="1" s="1"/>
  <c r="O403" i="1" s="1"/>
  <c r="L403" i="1"/>
  <c r="J403" i="1"/>
  <c r="G403" i="1"/>
  <c r="M402" i="1"/>
  <c r="N402" i="1" s="1"/>
  <c r="O402" i="1" s="1"/>
  <c r="L402" i="1"/>
  <c r="J402" i="1"/>
  <c r="G402" i="1"/>
  <c r="M401" i="1"/>
  <c r="N401" i="1" s="1"/>
  <c r="O401" i="1" s="1"/>
  <c r="L401" i="1"/>
  <c r="J401" i="1"/>
  <c r="G401" i="1"/>
  <c r="M400" i="1"/>
  <c r="N400" i="1" s="1"/>
  <c r="O400" i="1" s="1"/>
  <c r="L400" i="1"/>
  <c r="J400" i="1"/>
  <c r="G400" i="1"/>
  <c r="C400" i="1"/>
  <c r="M399" i="1"/>
  <c r="N399" i="1" s="1"/>
  <c r="O399" i="1" s="1"/>
  <c r="L399" i="1"/>
  <c r="J399" i="1"/>
  <c r="G399" i="1"/>
  <c r="C399" i="1"/>
  <c r="M398" i="1"/>
  <c r="N398" i="1" s="1"/>
  <c r="O398" i="1" s="1"/>
  <c r="L398" i="1"/>
  <c r="J398" i="1"/>
  <c r="G398" i="1"/>
  <c r="C398" i="1"/>
  <c r="M397" i="1"/>
  <c r="N397" i="1" s="1"/>
  <c r="O397" i="1" s="1"/>
  <c r="L397" i="1"/>
  <c r="J397" i="1"/>
  <c r="G397" i="1"/>
  <c r="C397" i="1"/>
  <c r="M396" i="1"/>
  <c r="N396" i="1" s="1"/>
  <c r="O396" i="1" s="1"/>
  <c r="L396" i="1"/>
  <c r="J396" i="1"/>
  <c r="G396" i="1"/>
  <c r="C396" i="1"/>
  <c r="M395" i="1"/>
  <c r="N395" i="1" s="1"/>
  <c r="O395" i="1" s="1"/>
  <c r="L395" i="1"/>
  <c r="J395" i="1"/>
  <c r="G395" i="1"/>
  <c r="M394" i="1"/>
  <c r="N394" i="1" s="1"/>
  <c r="O394" i="1" s="1"/>
  <c r="L394" i="1"/>
  <c r="J394" i="1"/>
  <c r="G394" i="1"/>
  <c r="C394" i="1"/>
  <c r="M393" i="1"/>
  <c r="N393" i="1" s="1"/>
  <c r="O393" i="1" s="1"/>
  <c r="L393" i="1"/>
  <c r="J393" i="1"/>
  <c r="G393" i="1"/>
  <c r="M392" i="1"/>
  <c r="N392" i="1" s="1"/>
  <c r="O392" i="1" s="1"/>
  <c r="L392" i="1"/>
  <c r="J392" i="1"/>
  <c r="G392" i="1"/>
  <c r="C392" i="1"/>
  <c r="M391" i="1"/>
  <c r="N391" i="1" s="1"/>
  <c r="O391" i="1" s="1"/>
  <c r="L391" i="1"/>
  <c r="J391" i="1"/>
  <c r="G391" i="1"/>
  <c r="C391" i="1"/>
  <c r="M390" i="1"/>
  <c r="N390" i="1" s="1"/>
  <c r="O390" i="1" s="1"/>
  <c r="L390" i="1"/>
  <c r="J390" i="1"/>
  <c r="G390" i="1"/>
  <c r="C390" i="1"/>
  <c r="M389" i="1"/>
  <c r="N389" i="1" s="1"/>
  <c r="O389" i="1" s="1"/>
  <c r="L389" i="1"/>
  <c r="J389" i="1"/>
  <c r="G389" i="1"/>
  <c r="C389" i="1"/>
  <c r="M388" i="1"/>
  <c r="N388" i="1" s="1"/>
  <c r="O388" i="1" s="1"/>
  <c r="L388" i="1"/>
  <c r="J388" i="1"/>
  <c r="G388" i="1"/>
  <c r="C388" i="1"/>
  <c r="M387" i="1"/>
  <c r="N387" i="1" s="1"/>
  <c r="O387" i="1" s="1"/>
  <c r="L387" i="1"/>
  <c r="J387" i="1"/>
  <c r="G387" i="1"/>
  <c r="M386" i="1"/>
  <c r="N386" i="1" s="1"/>
  <c r="O386" i="1" s="1"/>
  <c r="L386" i="1"/>
  <c r="J386" i="1"/>
  <c r="G386" i="1"/>
  <c r="M385" i="1"/>
  <c r="N385" i="1" s="1"/>
  <c r="O385" i="1" s="1"/>
  <c r="L385" i="1"/>
  <c r="J385" i="1"/>
  <c r="G385" i="1"/>
  <c r="M384" i="1"/>
  <c r="N384" i="1" s="1"/>
  <c r="O384" i="1" s="1"/>
  <c r="L384" i="1"/>
  <c r="J384" i="1"/>
  <c r="G384" i="1"/>
  <c r="C384" i="1"/>
  <c r="M383" i="1"/>
  <c r="N383" i="1" s="1"/>
  <c r="O383" i="1" s="1"/>
  <c r="L383" i="1"/>
  <c r="J383" i="1"/>
  <c r="G383" i="1"/>
  <c r="C383" i="1"/>
  <c r="M382" i="1"/>
  <c r="N382" i="1" s="1"/>
  <c r="O382" i="1" s="1"/>
  <c r="L382" i="1"/>
  <c r="J382" i="1"/>
  <c r="G382" i="1"/>
  <c r="C382" i="1"/>
  <c r="M381" i="1"/>
  <c r="N381" i="1" s="1"/>
  <c r="O381" i="1" s="1"/>
  <c r="L381" i="1"/>
  <c r="J381" i="1"/>
  <c r="G381" i="1"/>
  <c r="C381" i="1"/>
  <c r="M380" i="1"/>
  <c r="N380" i="1" s="1"/>
  <c r="O380" i="1" s="1"/>
  <c r="L380" i="1"/>
  <c r="J380" i="1"/>
  <c r="G380" i="1"/>
  <c r="C380" i="1"/>
  <c r="M379" i="1"/>
  <c r="N379" i="1" s="1"/>
  <c r="O379" i="1" s="1"/>
  <c r="L379" i="1"/>
  <c r="J379" i="1"/>
  <c r="G379" i="1"/>
  <c r="M378" i="1"/>
  <c r="N378" i="1" s="1"/>
  <c r="O378" i="1" s="1"/>
  <c r="L378" i="1"/>
  <c r="J378" i="1"/>
  <c r="G378" i="1"/>
  <c r="M377" i="1"/>
  <c r="N377" i="1" s="1"/>
  <c r="O377" i="1" s="1"/>
  <c r="L377" i="1"/>
  <c r="J377" i="1"/>
  <c r="G377" i="1"/>
  <c r="C377" i="1"/>
  <c r="M376" i="1"/>
  <c r="N376" i="1" s="1"/>
  <c r="O376" i="1" s="1"/>
  <c r="L376" i="1"/>
  <c r="J376" i="1"/>
  <c r="G376" i="1"/>
  <c r="C376" i="1"/>
  <c r="M375" i="1"/>
  <c r="N375" i="1" s="1"/>
  <c r="O375" i="1" s="1"/>
  <c r="L375" i="1"/>
  <c r="J375" i="1"/>
  <c r="G375" i="1"/>
  <c r="C375" i="1"/>
  <c r="M374" i="1"/>
  <c r="N374" i="1" s="1"/>
  <c r="O374" i="1" s="1"/>
  <c r="L374" i="1"/>
  <c r="J374" i="1"/>
  <c r="G374" i="1"/>
  <c r="C374" i="1"/>
  <c r="M373" i="1"/>
  <c r="N373" i="1" s="1"/>
  <c r="O373" i="1" s="1"/>
  <c r="L373" i="1"/>
  <c r="J373" i="1"/>
  <c r="G373" i="1"/>
  <c r="C373" i="1"/>
  <c r="M372" i="1"/>
  <c r="N372" i="1" s="1"/>
  <c r="O372" i="1" s="1"/>
  <c r="L372" i="1"/>
  <c r="J372" i="1"/>
  <c r="G372" i="1"/>
  <c r="C372" i="1"/>
  <c r="M371" i="1"/>
  <c r="N371" i="1" s="1"/>
  <c r="O371" i="1" s="1"/>
  <c r="L371" i="1"/>
  <c r="J371" i="1"/>
  <c r="G371" i="1"/>
  <c r="M370" i="1"/>
  <c r="N370" i="1" s="1"/>
  <c r="O370" i="1" s="1"/>
  <c r="L370" i="1"/>
  <c r="J370" i="1"/>
  <c r="G370" i="1"/>
  <c r="M369" i="1"/>
  <c r="N369" i="1" s="1"/>
  <c r="O369" i="1" s="1"/>
  <c r="L369" i="1"/>
  <c r="J369" i="1"/>
  <c r="G369" i="1"/>
  <c r="M368" i="1"/>
  <c r="N368" i="1" s="1"/>
  <c r="O368" i="1" s="1"/>
  <c r="L368" i="1"/>
  <c r="J368" i="1"/>
  <c r="G368" i="1"/>
  <c r="C368" i="1"/>
  <c r="M367" i="1"/>
  <c r="N367" i="1" s="1"/>
  <c r="O367" i="1" s="1"/>
  <c r="L367" i="1"/>
  <c r="J367" i="1"/>
  <c r="G367" i="1"/>
  <c r="C367" i="1"/>
  <c r="M366" i="1"/>
  <c r="N366" i="1" s="1"/>
  <c r="O366" i="1" s="1"/>
  <c r="L366" i="1"/>
  <c r="J366" i="1"/>
  <c r="G366" i="1"/>
  <c r="C366" i="1"/>
  <c r="M365" i="1"/>
  <c r="N365" i="1" s="1"/>
  <c r="O365" i="1" s="1"/>
  <c r="L365" i="1"/>
  <c r="J365" i="1"/>
  <c r="G365" i="1"/>
  <c r="C365" i="1"/>
  <c r="M364" i="1"/>
  <c r="N364" i="1" s="1"/>
  <c r="O364" i="1" s="1"/>
  <c r="L364" i="1"/>
  <c r="J364" i="1"/>
  <c r="G364" i="1"/>
  <c r="C364" i="1"/>
  <c r="M363" i="1"/>
  <c r="N363" i="1" s="1"/>
  <c r="O363" i="1" s="1"/>
  <c r="L363" i="1"/>
  <c r="J363" i="1"/>
  <c r="G363" i="1"/>
  <c r="M362" i="1"/>
  <c r="N362" i="1" s="1"/>
  <c r="O362" i="1" s="1"/>
  <c r="L362" i="1"/>
  <c r="J362" i="1"/>
  <c r="G362" i="1"/>
  <c r="M361" i="1"/>
  <c r="N361" i="1" s="1"/>
  <c r="O361" i="1" s="1"/>
  <c r="L361" i="1"/>
  <c r="J361" i="1"/>
  <c r="G361" i="1"/>
  <c r="M360" i="1"/>
  <c r="N360" i="1" s="1"/>
  <c r="O360" i="1" s="1"/>
  <c r="L360" i="1"/>
  <c r="J360" i="1"/>
  <c r="G360" i="1"/>
  <c r="C360" i="1"/>
  <c r="M359" i="1"/>
  <c r="N359" i="1" s="1"/>
  <c r="O359" i="1" s="1"/>
  <c r="L359" i="1"/>
  <c r="J359" i="1"/>
  <c r="G359" i="1"/>
  <c r="C359" i="1"/>
  <c r="M358" i="1"/>
  <c r="N358" i="1" s="1"/>
  <c r="O358" i="1" s="1"/>
  <c r="L358" i="1"/>
  <c r="J358" i="1"/>
  <c r="G358" i="1"/>
  <c r="C358" i="1"/>
  <c r="M357" i="1"/>
  <c r="N357" i="1" s="1"/>
  <c r="O357" i="1" s="1"/>
  <c r="L357" i="1"/>
  <c r="J357" i="1"/>
  <c r="G357" i="1"/>
  <c r="C357" i="1"/>
  <c r="M356" i="1"/>
  <c r="N356" i="1" s="1"/>
  <c r="O356" i="1" s="1"/>
  <c r="L356" i="1"/>
  <c r="J356" i="1"/>
  <c r="G356" i="1"/>
  <c r="C356" i="1"/>
  <c r="M355" i="1"/>
  <c r="N355" i="1" s="1"/>
  <c r="O355" i="1" s="1"/>
  <c r="L355" i="1"/>
  <c r="J355" i="1"/>
  <c r="G355" i="1"/>
  <c r="M354" i="1"/>
  <c r="N354" i="1" s="1"/>
  <c r="O354" i="1" s="1"/>
  <c r="L354" i="1"/>
  <c r="J354" i="1"/>
  <c r="G354" i="1"/>
  <c r="C354" i="1"/>
  <c r="M353" i="1"/>
  <c r="N353" i="1" s="1"/>
  <c r="O353" i="1" s="1"/>
  <c r="L353" i="1"/>
  <c r="J353" i="1"/>
  <c r="G353" i="1"/>
  <c r="M352" i="1"/>
  <c r="N352" i="1" s="1"/>
  <c r="O352" i="1" s="1"/>
  <c r="L352" i="1"/>
  <c r="J352" i="1"/>
  <c r="G352" i="1"/>
  <c r="C352" i="1"/>
  <c r="M351" i="1"/>
  <c r="N351" i="1" s="1"/>
  <c r="O351" i="1" s="1"/>
  <c r="L351" i="1"/>
  <c r="J351" i="1"/>
  <c r="G351" i="1"/>
  <c r="C351" i="1"/>
  <c r="M350" i="1"/>
  <c r="N350" i="1" s="1"/>
  <c r="O350" i="1" s="1"/>
  <c r="L350" i="1"/>
  <c r="J350" i="1"/>
  <c r="G350" i="1"/>
  <c r="C350" i="1"/>
  <c r="M349" i="1"/>
  <c r="N349" i="1" s="1"/>
  <c r="O349" i="1" s="1"/>
  <c r="L349" i="1"/>
  <c r="J349" i="1"/>
  <c r="G349" i="1"/>
  <c r="C349" i="1"/>
  <c r="M348" i="1"/>
  <c r="N348" i="1" s="1"/>
  <c r="O348" i="1" s="1"/>
  <c r="L348" i="1"/>
  <c r="J348" i="1"/>
  <c r="G348" i="1"/>
  <c r="C348" i="1"/>
  <c r="M347" i="1"/>
  <c r="N347" i="1" s="1"/>
  <c r="O347" i="1" s="1"/>
  <c r="L347" i="1"/>
  <c r="J347" i="1"/>
  <c r="G347" i="1"/>
  <c r="M346" i="1"/>
  <c r="N346" i="1" s="1"/>
  <c r="O346" i="1" s="1"/>
  <c r="L346" i="1"/>
  <c r="J346" i="1"/>
  <c r="G346" i="1"/>
  <c r="M345" i="1"/>
  <c r="N345" i="1" s="1"/>
  <c r="O345" i="1" s="1"/>
  <c r="L345" i="1"/>
  <c r="J345" i="1"/>
  <c r="G345" i="1"/>
  <c r="M344" i="1"/>
  <c r="N344" i="1" s="1"/>
  <c r="O344" i="1" s="1"/>
  <c r="L344" i="1"/>
  <c r="J344" i="1"/>
  <c r="G344" i="1"/>
  <c r="C344" i="1"/>
  <c r="M343" i="1"/>
  <c r="N343" i="1" s="1"/>
  <c r="O343" i="1" s="1"/>
  <c r="L343" i="1"/>
  <c r="J343" i="1"/>
  <c r="G343" i="1"/>
  <c r="C343" i="1"/>
  <c r="M342" i="1"/>
  <c r="N342" i="1" s="1"/>
  <c r="O342" i="1" s="1"/>
  <c r="L342" i="1"/>
  <c r="J342" i="1"/>
  <c r="G342" i="1"/>
  <c r="C342" i="1"/>
  <c r="M341" i="1"/>
  <c r="N341" i="1" s="1"/>
  <c r="O341" i="1" s="1"/>
  <c r="L341" i="1"/>
  <c r="J341" i="1"/>
  <c r="G341" i="1"/>
  <c r="C341" i="1"/>
  <c r="M340" i="1"/>
  <c r="N340" i="1" s="1"/>
  <c r="O340" i="1" s="1"/>
  <c r="L340" i="1"/>
  <c r="J340" i="1"/>
  <c r="G340" i="1"/>
  <c r="C340" i="1"/>
  <c r="M339" i="1"/>
  <c r="N339" i="1" s="1"/>
  <c r="O339" i="1" s="1"/>
  <c r="L339" i="1"/>
  <c r="J339" i="1"/>
  <c r="G339" i="1"/>
  <c r="M338" i="1"/>
  <c r="N338" i="1" s="1"/>
  <c r="O338" i="1" s="1"/>
  <c r="L338" i="1"/>
  <c r="J338" i="1"/>
  <c r="G338" i="1"/>
  <c r="C338" i="1"/>
  <c r="M337" i="1"/>
  <c r="N337" i="1" s="1"/>
  <c r="O337" i="1" s="1"/>
  <c r="L337" i="1"/>
  <c r="J337" i="1"/>
  <c r="G337" i="1"/>
  <c r="M336" i="1"/>
  <c r="N336" i="1" s="1"/>
  <c r="O336" i="1" s="1"/>
  <c r="L336" i="1"/>
  <c r="J336" i="1"/>
  <c r="G336" i="1"/>
  <c r="C336" i="1"/>
  <c r="M335" i="1"/>
  <c r="N335" i="1" s="1"/>
  <c r="O335" i="1" s="1"/>
  <c r="L335" i="1"/>
  <c r="J335" i="1"/>
  <c r="G335" i="1"/>
  <c r="C335" i="1"/>
  <c r="M334" i="1"/>
  <c r="N334" i="1" s="1"/>
  <c r="O334" i="1" s="1"/>
  <c r="L334" i="1"/>
  <c r="J334" i="1"/>
  <c r="G334" i="1"/>
  <c r="C334" i="1"/>
  <c r="M333" i="1"/>
  <c r="N333" i="1" s="1"/>
  <c r="O333" i="1" s="1"/>
  <c r="L333" i="1"/>
  <c r="J333" i="1"/>
  <c r="G333" i="1"/>
  <c r="C333" i="1"/>
  <c r="M332" i="1"/>
  <c r="N332" i="1" s="1"/>
  <c r="O332" i="1" s="1"/>
  <c r="L332" i="1"/>
  <c r="J332" i="1"/>
  <c r="G332" i="1"/>
  <c r="C332" i="1"/>
  <c r="M331" i="1"/>
  <c r="N331" i="1" s="1"/>
  <c r="O331" i="1" s="1"/>
  <c r="L331" i="1"/>
  <c r="J331" i="1"/>
  <c r="G331" i="1"/>
  <c r="M330" i="1"/>
  <c r="N330" i="1" s="1"/>
  <c r="O330" i="1" s="1"/>
  <c r="L330" i="1"/>
  <c r="J330" i="1"/>
  <c r="G330" i="1"/>
  <c r="M329" i="1"/>
  <c r="N329" i="1" s="1"/>
  <c r="O329" i="1" s="1"/>
  <c r="L329" i="1"/>
  <c r="J329" i="1"/>
  <c r="G329" i="1"/>
  <c r="M328" i="1"/>
  <c r="N328" i="1" s="1"/>
  <c r="O328" i="1" s="1"/>
  <c r="L328" i="1"/>
  <c r="J328" i="1"/>
  <c r="G328" i="1"/>
  <c r="C328" i="1"/>
  <c r="M327" i="1"/>
  <c r="N327" i="1" s="1"/>
  <c r="O327" i="1" s="1"/>
  <c r="L327" i="1"/>
  <c r="J327" i="1"/>
  <c r="G327" i="1"/>
  <c r="C327" i="1"/>
  <c r="M326" i="1"/>
  <c r="N326" i="1" s="1"/>
  <c r="O326" i="1" s="1"/>
  <c r="L326" i="1"/>
  <c r="J326" i="1"/>
  <c r="G326" i="1"/>
  <c r="C326" i="1"/>
  <c r="M325" i="1"/>
  <c r="N325" i="1" s="1"/>
  <c r="O325" i="1" s="1"/>
  <c r="L325" i="1"/>
  <c r="J325" i="1"/>
  <c r="G325" i="1"/>
  <c r="C325" i="1"/>
  <c r="M324" i="1"/>
  <c r="N324" i="1" s="1"/>
  <c r="O324" i="1" s="1"/>
  <c r="L324" i="1"/>
  <c r="J324" i="1"/>
  <c r="G324" i="1"/>
  <c r="C324" i="1"/>
  <c r="M323" i="1"/>
  <c r="N323" i="1" s="1"/>
  <c r="O323" i="1" s="1"/>
  <c r="L323" i="1"/>
  <c r="J323" i="1"/>
  <c r="G323" i="1"/>
  <c r="M322" i="1"/>
  <c r="N322" i="1" s="1"/>
  <c r="O322" i="1" s="1"/>
  <c r="L322" i="1"/>
  <c r="J322" i="1"/>
  <c r="G322" i="1"/>
  <c r="C322" i="1"/>
  <c r="M321" i="1"/>
  <c r="N321" i="1" s="1"/>
  <c r="O321" i="1" s="1"/>
  <c r="L321" i="1"/>
  <c r="J321" i="1"/>
  <c r="G321" i="1"/>
  <c r="M320" i="1"/>
  <c r="N320" i="1" s="1"/>
  <c r="O320" i="1" s="1"/>
  <c r="L320" i="1"/>
  <c r="J320" i="1"/>
  <c r="G320" i="1"/>
  <c r="C320" i="1"/>
  <c r="M319" i="1"/>
  <c r="N319" i="1" s="1"/>
  <c r="O319" i="1" s="1"/>
  <c r="L319" i="1"/>
  <c r="J319" i="1"/>
  <c r="G319" i="1"/>
  <c r="C319" i="1"/>
  <c r="M318" i="1"/>
  <c r="N318" i="1" s="1"/>
  <c r="O318" i="1" s="1"/>
  <c r="L318" i="1"/>
  <c r="J318" i="1"/>
  <c r="G318" i="1"/>
  <c r="C318" i="1"/>
  <c r="M317" i="1"/>
  <c r="N317" i="1" s="1"/>
  <c r="O317" i="1" s="1"/>
  <c r="L317" i="1"/>
  <c r="J317" i="1"/>
  <c r="G317" i="1"/>
  <c r="C317" i="1"/>
  <c r="M316" i="1"/>
  <c r="N316" i="1" s="1"/>
  <c r="O316" i="1" s="1"/>
  <c r="L316" i="1"/>
  <c r="J316" i="1"/>
  <c r="G316" i="1"/>
  <c r="C316" i="1"/>
  <c r="M315" i="1"/>
  <c r="N315" i="1" s="1"/>
  <c r="O315" i="1" s="1"/>
  <c r="L315" i="1"/>
  <c r="J315" i="1"/>
  <c r="G315" i="1"/>
  <c r="M314" i="1"/>
  <c r="N314" i="1" s="1"/>
  <c r="O314" i="1" s="1"/>
  <c r="L314" i="1"/>
  <c r="J314" i="1"/>
  <c r="G314" i="1"/>
  <c r="M313" i="1"/>
  <c r="N313" i="1" s="1"/>
  <c r="O313" i="1" s="1"/>
  <c r="L313" i="1"/>
  <c r="J313" i="1"/>
  <c r="G313" i="1"/>
  <c r="M312" i="1"/>
  <c r="N312" i="1" s="1"/>
  <c r="O312" i="1" s="1"/>
  <c r="L312" i="1"/>
  <c r="J312" i="1"/>
  <c r="G312" i="1"/>
  <c r="C312" i="1"/>
  <c r="M311" i="1"/>
  <c r="N311" i="1" s="1"/>
  <c r="O311" i="1" s="1"/>
  <c r="L311" i="1"/>
  <c r="J311" i="1"/>
  <c r="G311" i="1"/>
  <c r="C311" i="1"/>
  <c r="M310" i="1"/>
  <c r="N310" i="1" s="1"/>
  <c r="O310" i="1" s="1"/>
  <c r="L310" i="1"/>
  <c r="J310" i="1"/>
  <c r="G310" i="1"/>
  <c r="C310" i="1"/>
  <c r="M309" i="1"/>
  <c r="N309" i="1" s="1"/>
  <c r="O309" i="1" s="1"/>
  <c r="L309" i="1"/>
  <c r="J309" i="1"/>
  <c r="G309" i="1"/>
  <c r="C309" i="1"/>
  <c r="M308" i="1"/>
  <c r="N308" i="1" s="1"/>
  <c r="O308" i="1" s="1"/>
  <c r="L308" i="1"/>
  <c r="J308" i="1"/>
  <c r="G308" i="1"/>
  <c r="C308" i="1"/>
  <c r="M307" i="1"/>
  <c r="N307" i="1" s="1"/>
  <c r="O307" i="1" s="1"/>
  <c r="L307" i="1"/>
  <c r="J307" i="1"/>
  <c r="G307" i="1"/>
  <c r="M306" i="1"/>
  <c r="N306" i="1" s="1"/>
  <c r="O306" i="1" s="1"/>
  <c r="L306" i="1"/>
  <c r="J306" i="1"/>
  <c r="G306" i="1"/>
  <c r="M305" i="1"/>
  <c r="N305" i="1" s="1"/>
  <c r="O305" i="1" s="1"/>
  <c r="L305" i="1"/>
  <c r="J305" i="1"/>
  <c r="G305" i="1"/>
  <c r="M304" i="1"/>
  <c r="N304" i="1" s="1"/>
  <c r="O304" i="1" s="1"/>
  <c r="L304" i="1"/>
  <c r="J304" i="1"/>
  <c r="G304" i="1"/>
  <c r="C304" i="1"/>
  <c r="M303" i="1"/>
  <c r="N303" i="1" s="1"/>
  <c r="O303" i="1" s="1"/>
  <c r="L303" i="1"/>
  <c r="J303" i="1"/>
  <c r="G303" i="1"/>
  <c r="C303" i="1"/>
  <c r="M302" i="1"/>
  <c r="N302" i="1" s="1"/>
  <c r="O302" i="1" s="1"/>
  <c r="L302" i="1"/>
  <c r="J302" i="1"/>
  <c r="G302" i="1"/>
  <c r="C302" i="1"/>
  <c r="M301" i="1"/>
  <c r="N301" i="1" s="1"/>
  <c r="O301" i="1" s="1"/>
  <c r="L301" i="1"/>
  <c r="J301" i="1"/>
  <c r="G301" i="1"/>
  <c r="C301" i="1"/>
  <c r="M300" i="1"/>
  <c r="N300" i="1" s="1"/>
  <c r="O300" i="1" s="1"/>
  <c r="L300" i="1"/>
  <c r="J300" i="1"/>
  <c r="G300" i="1"/>
  <c r="C300" i="1"/>
  <c r="M299" i="1"/>
  <c r="N299" i="1" s="1"/>
  <c r="O299" i="1" s="1"/>
  <c r="L299" i="1"/>
  <c r="J299" i="1"/>
  <c r="G299" i="1"/>
  <c r="M298" i="1"/>
  <c r="N298" i="1" s="1"/>
  <c r="O298" i="1" s="1"/>
  <c r="L298" i="1"/>
  <c r="J298" i="1"/>
  <c r="G298" i="1"/>
  <c r="M297" i="1"/>
  <c r="N297" i="1" s="1"/>
  <c r="O297" i="1" s="1"/>
  <c r="L297" i="1"/>
  <c r="J297" i="1"/>
  <c r="G297" i="1"/>
  <c r="M296" i="1"/>
  <c r="N296" i="1" s="1"/>
  <c r="O296" i="1" s="1"/>
  <c r="L296" i="1"/>
  <c r="J296" i="1"/>
  <c r="G296" i="1"/>
  <c r="C296" i="1"/>
  <c r="M295" i="1"/>
  <c r="N295" i="1" s="1"/>
  <c r="O295" i="1" s="1"/>
  <c r="L295" i="1"/>
  <c r="J295" i="1"/>
  <c r="G295" i="1"/>
  <c r="C295" i="1"/>
  <c r="M294" i="1"/>
  <c r="N294" i="1" s="1"/>
  <c r="O294" i="1" s="1"/>
  <c r="L294" i="1"/>
  <c r="J294" i="1"/>
  <c r="G294" i="1"/>
  <c r="C294" i="1"/>
  <c r="M293" i="1"/>
  <c r="N293" i="1" s="1"/>
  <c r="O293" i="1" s="1"/>
  <c r="L293" i="1"/>
  <c r="J293" i="1"/>
  <c r="G293" i="1"/>
  <c r="C293" i="1"/>
  <c r="M292" i="1"/>
  <c r="N292" i="1" s="1"/>
  <c r="O292" i="1" s="1"/>
  <c r="L292" i="1"/>
  <c r="J292" i="1"/>
  <c r="G292" i="1"/>
  <c r="C292" i="1"/>
  <c r="M291" i="1"/>
  <c r="N291" i="1" s="1"/>
  <c r="O291" i="1" s="1"/>
  <c r="L291" i="1"/>
  <c r="J291" i="1"/>
  <c r="G291" i="1"/>
  <c r="M290" i="1"/>
  <c r="N290" i="1" s="1"/>
  <c r="O290" i="1" s="1"/>
  <c r="L290" i="1"/>
  <c r="J290" i="1"/>
  <c r="G290" i="1"/>
  <c r="M289" i="1"/>
  <c r="N289" i="1" s="1"/>
  <c r="O289" i="1" s="1"/>
  <c r="L289" i="1"/>
  <c r="J289" i="1"/>
  <c r="G289" i="1"/>
  <c r="M288" i="1"/>
  <c r="N288" i="1" s="1"/>
  <c r="O288" i="1" s="1"/>
  <c r="L288" i="1"/>
  <c r="J288" i="1"/>
  <c r="G288" i="1"/>
  <c r="C288" i="1"/>
  <c r="M287" i="1"/>
  <c r="N287" i="1" s="1"/>
  <c r="O287" i="1" s="1"/>
  <c r="L287" i="1"/>
  <c r="J287" i="1"/>
  <c r="G287" i="1"/>
  <c r="C287" i="1"/>
  <c r="M286" i="1"/>
  <c r="N286" i="1" s="1"/>
  <c r="O286" i="1" s="1"/>
  <c r="L286" i="1"/>
  <c r="J286" i="1"/>
  <c r="G286" i="1"/>
  <c r="C286" i="1"/>
  <c r="M285" i="1"/>
  <c r="N285" i="1" s="1"/>
  <c r="O285" i="1" s="1"/>
  <c r="L285" i="1"/>
  <c r="J285" i="1"/>
  <c r="G285" i="1"/>
  <c r="C285" i="1"/>
  <c r="M284" i="1"/>
  <c r="N284" i="1" s="1"/>
  <c r="O284" i="1" s="1"/>
  <c r="L284" i="1"/>
  <c r="J284" i="1"/>
  <c r="G284" i="1"/>
  <c r="C284" i="1"/>
  <c r="M283" i="1"/>
  <c r="N283" i="1" s="1"/>
  <c r="O283" i="1" s="1"/>
  <c r="L283" i="1"/>
  <c r="J283" i="1"/>
  <c r="G283" i="1"/>
  <c r="M282" i="1"/>
  <c r="N282" i="1" s="1"/>
  <c r="O282" i="1" s="1"/>
  <c r="L282" i="1"/>
  <c r="J282" i="1"/>
  <c r="G282" i="1"/>
  <c r="M281" i="1"/>
  <c r="N281" i="1" s="1"/>
  <c r="O281" i="1" s="1"/>
  <c r="L281" i="1"/>
  <c r="J281" i="1"/>
  <c r="G281" i="1"/>
  <c r="M280" i="1"/>
  <c r="N280" i="1" s="1"/>
  <c r="O280" i="1" s="1"/>
  <c r="L280" i="1"/>
  <c r="J280" i="1"/>
  <c r="G280" i="1"/>
  <c r="C280" i="1"/>
  <c r="M279" i="1"/>
  <c r="N279" i="1" s="1"/>
  <c r="O279" i="1" s="1"/>
  <c r="L279" i="1"/>
  <c r="J279" i="1"/>
  <c r="G279" i="1"/>
  <c r="C279" i="1"/>
  <c r="M278" i="1"/>
  <c r="N278" i="1" s="1"/>
  <c r="O278" i="1" s="1"/>
  <c r="L278" i="1"/>
  <c r="J278" i="1"/>
  <c r="G278" i="1"/>
  <c r="C278" i="1"/>
  <c r="M277" i="1"/>
  <c r="N277" i="1" s="1"/>
  <c r="O277" i="1" s="1"/>
  <c r="L277" i="1"/>
  <c r="J277" i="1"/>
  <c r="G277" i="1"/>
  <c r="C277" i="1"/>
  <c r="M276" i="1"/>
  <c r="N276" i="1" s="1"/>
  <c r="O276" i="1" s="1"/>
  <c r="L276" i="1"/>
  <c r="J276" i="1"/>
  <c r="G276" i="1"/>
  <c r="C276" i="1"/>
  <c r="M275" i="1"/>
  <c r="N275" i="1" s="1"/>
  <c r="O275" i="1" s="1"/>
  <c r="L275" i="1"/>
  <c r="J275" i="1"/>
  <c r="G275" i="1"/>
  <c r="M274" i="1"/>
  <c r="N274" i="1" s="1"/>
  <c r="O274" i="1" s="1"/>
  <c r="L274" i="1"/>
  <c r="J274" i="1"/>
  <c r="G274" i="1"/>
  <c r="M273" i="1"/>
  <c r="N273" i="1" s="1"/>
  <c r="O273" i="1" s="1"/>
  <c r="L273" i="1"/>
  <c r="J273" i="1"/>
  <c r="G273" i="1"/>
  <c r="M272" i="1"/>
  <c r="N272" i="1" s="1"/>
  <c r="O272" i="1" s="1"/>
  <c r="L272" i="1"/>
  <c r="J272" i="1"/>
  <c r="G272" i="1"/>
  <c r="C272" i="1"/>
  <c r="M271" i="1"/>
  <c r="N271" i="1" s="1"/>
  <c r="O271" i="1" s="1"/>
  <c r="L271" i="1"/>
  <c r="J271" i="1"/>
  <c r="G271" i="1"/>
  <c r="C271" i="1"/>
  <c r="M270" i="1"/>
  <c r="N270" i="1" s="1"/>
  <c r="O270" i="1" s="1"/>
  <c r="L270" i="1"/>
  <c r="J270" i="1"/>
  <c r="G270" i="1"/>
  <c r="C270" i="1"/>
  <c r="M269" i="1"/>
  <c r="N269" i="1" s="1"/>
  <c r="O269" i="1" s="1"/>
  <c r="L269" i="1"/>
  <c r="J269" i="1"/>
  <c r="G269" i="1"/>
  <c r="C269" i="1"/>
  <c r="M268" i="1"/>
  <c r="N268" i="1" s="1"/>
  <c r="O268" i="1" s="1"/>
  <c r="L268" i="1"/>
  <c r="J268" i="1"/>
  <c r="G268" i="1"/>
  <c r="C268" i="1"/>
  <c r="M267" i="1"/>
  <c r="N267" i="1" s="1"/>
  <c r="O267" i="1" s="1"/>
  <c r="L267" i="1"/>
  <c r="J267" i="1"/>
  <c r="G267" i="1"/>
  <c r="M266" i="1"/>
  <c r="N266" i="1" s="1"/>
  <c r="O266" i="1" s="1"/>
  <c r="L266" i="1"/>
  <c r="J266" i="1"/>
  <c r="G266" i="1"/>
  <c r="M265" i="1"/>
  <c r="N265" i="1" s="1"/>
  <c r="O265" i="1" s="1"/>
  <c r="L265" i="1"/>
  <c r="J265" i="1"/>
  <c r="G265" i="1"/>
  <c r="M264" i="1"/>
  <c r="N264" i="1" s="1"/>
  <c r="O264" i="1" s="1"/>
  <c r="L264" i="1"/>
  <c r="J264" i="1"/>
  <c r="G264" i="1"/>
  <c r="C264" i="1"/>
  <c r="M263" i="1"/>
  <c r="N263" i="1" s="1"/>
  <c r="O263" i="1" s="1"/>
  <c r="L263" i="1"/>
  <c r="J263" i="1"/>
  <c r="G263" i="1"/>
  <c r="C263" i="1"/>
  <c r="M262" i="1"/>
  <c r="N262" i="1" s="1"/>
  <c r="O262" i="1" s="1"/>
  <c r="L262" i="1"/>
  <c r="J262" i="1"/>
  <c r="G262" i="1"/>
  <c r="C262" i="1"/>
  <c r="M261" i="1"/>
  <c r="N261" i="1" s="1"/>
  <c r="O261" i="1" s="1"/>
  <c r="L261" i="1"/>
  <c r="J261" i="1"/>
  <c r="G261" i="1"/>
  <c r="C261" i="1"/>
  <c r="M260" i="1"/>
  <c r="N260" i="1" s="1"/>
  <c r="O260" i="1" s="1"/>
  <c r="L260" i="1"/>
  <c r="J260" i="1"/>
  <c r="G260" i="1"/>
  <c r="C260" i="1"/>
  <c r="M259" i="1"/>
  <c r="N259" i="1" s="1"/>
  <c r="O259" i="1" s="1"/>
  <c r="L259" i="1"/>
  <c r="J259" i="1"/>
  <c r="G259" i="1"/>
  <c r="M258" i="1"/>
  <c r="N258" i="1" s="1"/>
  <c r="O258" i="1" s="1"/>
  <c r="L258" i="1"/>
  <c r="J258" i="1"/>
  <c r="G258" i="1"/>
  <c r="M257" i="1"/>
  <c r="N257" i="1" s="1"/>
  <c r="O257" i="1" s="1"/>
  <c r="L257" i="1"/>
  <c r="J257" i="1"/>
  <c r="G257" i="1"/>
  <c r="M256" i="1"/>
  <c r="N256" i="1" s="1"/>
  <c r="O256" i="1" s="1"/>
  <c r="L256" i="1"/>
  <c r="J256" i="1"/>
  <c r="G256" i="1"/>
  <c r="C256" i="1"/>
  <c r="M255" i="1"/>
  <c r="N255" i="1" s="1"/>
  <c r="O255" i="1" s="1"/>
  <c r="L255" i="1"/>
  <c r="J255" i="1"/>
  <c r="G255" i="1"/>
  <c r="C255" i="1"/>
  <c r="M254" i="1"/>
  <c r="N254" i="1" s="1"/>
  <c r="O254" i="1" s="1"/>
  <c r="L254" i="1"/>
  <c r="J254" i="1"/>
  <c r="G254" i="1"/>
  <c r="C254" i="1"/>
  <c r="M253" i="1"/>
  <c r="N253" i="1" s="1"/>
  <c r="O253" i="1" s="1"/>
  <c r="L253" i="1"/>
  <c r="J253" i="1"/>
  <c r="G253" i="1"/>
  <c r="C253" i="1"/>
  <c r="M252" i="1"/>
  <c r="N252" i="1" s="1"/>
  <c r="O252" i="1" s="1"/>
  <c r="L252" i="1"/>
  <c r="J252" i="1"/>
  <c r="G252" i="1"/>
  <c r="C252" i="1"/>
  <c r="M251" i="1"/>
  <c r="N251" i="1" s="1"/>
  <c r="O251" i="1" s="1"/>
  <c r="L251" i="1"/>
  <c r="J251" i="1"/>
  <c r="G251" i="1"/>
  <c r="M250" i="1"/>
  <c r="N250" i="1" s="1"/>
  <c r="O250" i="1" s="1"/>
  <c r="L250" i="1"/>
  <c r="J250" i="1"/>
  <c r="G250" i="1"/>
  <c r="C250" i="1"/>
  <c r="M249" i="1"/>
  <c r="N249" i="1" s="1"/>
  <c r="O249" i="1" s="1"/>
  <c r="L249" i="1"/>
  <c r="J249" i="1"/>
  <c r="G249" i="1"/>
  <c r="M248" i="1"/>
  <c r="N248" i="1" s="1"/>
  <c r="O248" i="1" s="1"/>
  <c r="L248" i="1"/>
  <c r="J248" i="1"/>
  <c r="G248" i="1"/>
  <c r="C248" i="1"/>
  <c r="M247" i="1"/>
  <c r="N247" i="1" s="1"/>
  <c r="O247" i="1" s="1"/>
  <c r="L247" i="1"/>
  <c r="J247" i="1"/>
  <c r="G247" i="1"/>
  <c r="C247" i="1"/>
  <c r="M246" i="1"/>
  <c r="N246" i="1" s="1"/>
  <c r="O246" i="1" s="1"/>
  <c r="L246" i="1"/>
  <c r="J246" i="1"/>
  <c r="G246" i="1"/>
  <c r="C246" i="1"/>
  <c r="M245" i="1"/>
  <c r="N245" i="1" s="1"/>
  <c r="O245" i="1" s="1"/>
  <c r="L245" i="1"/>
  <c r="J245" i="1"/>
  <c r="G245" i="1"/>
  <c r="C245" i="1"/>
  <c r="M244" i="1"/>
  <c r="N244" i="1" s="1"/>
  <c r="O244" i="1" s="1"/>
  <c r="L244" i="1"/>
  <c r="J244" i="1"/>
  <c r="G244" i="1"/>
  <c r="C244" i="1"/>
  <c r="M243" i="1"/>
  <c r="N243" i="1" s="1"/>
  <c r="O243" i="1" s="1"/>
  <c r="L243" i="1"/>
  <c r="J243" i="1"/>
  <c r="G243" i="1"/>
  <c r="M242" i="1"/>
  <c r="N242" i="1" s="1"/>
  <c r="O242" i="1" s="1"/>
  <c r="L242" i="1"/>
  <c r="J242" i="1"/>
  <c r="G242" i="1"/>
  <c r="C242" i="1"/>
  <c r="M241" i="1"/>
  <c r="N241" i="1" s="1"/>
  <c r="O241" i="1" s="1"/>
  <c r="L241" i="1"/>
  <c r="J241" i="1"/>
  <c r="G241" i="1"/>
  <c r="M240" i="1"/>
  <c r="N240" i="1" s="1"/>
  <c r="O240" i="1" s="1"/>
  <c r="L240" i="1"/>
  <c r="J240" i="1"/>
  <c r="G240" i="1"/>
  <c r="C240" i="1"/>
  <c r="M239" i="1"/>
  <c r="N239" i="1" s="1"/>
  <c r="O239" i="1" s="1"/>
  <c r="L239" i="1"/>
  <c r="J239" i="1"/>
  <c r="G239" i="1"/>
  <c r="C239" i="1"/>
  <c r="M238" i="1"/>
  <c r="N238" i="1" s="1"/>
  <c r="O238" i="1" s="1"/>
  <c r="L238" i="1"/>
  <c r="J238" i="1"/>
  <c r="G238" i="1"/>
  <c r="C238" i="1"/>
  <c r="M237" i="1"/>
  <c r="N237" i="1" s="1"/>
  <c r="O237" i="1" s="1"/>
  <c r="L237" i="1"/>
  <c r="J237" i="1"/>
  <c r="G237" i="1"/>
  <c r="C237" i="1"/>
  <c r="M236" i="1"/>
  <c r="N236" i="1" s="1"/>
  <c r="O236" i="1" s="1"/>
  <c r="L236" i="1"/>
  <c r="J236" i="1"/>
  <c r="G236" i="1"/>
  <c r="C236" i="1"/>
  <c r="M235" i="1"/>
  <c r="N235" i="1" s="1"/>
  <c r="O235" i="1" s="1"/>
  <c r="L235" i="1"/>
  <c r="J235" i="1"/>
  <c r="G235" i="1"/>
  <c r="C235" i="1"/>
  <c r="M234" i="1"/>
  <c r="N234" i="1" s="1"/>
  <c r="O234" i="1" s="1"/>
  <c r="L234" i="1"/>
  <c r="J234" i="1"/>
  <c r="G234" i="1"/>
  <c r="M233" i="1"/>
  <c r="N233" i="1" s="1"/>
  <c r="O233" i="1" s="1"/>
  <c r="L233" i="1"/>
  <c r="J233" i="1"/>
  <c r="G233" i="1"/>
  <c r="M232" i="1"/>
  <c r="N232" i="1" s="1"/>
  <c r="O232" i="1" s="1"/>
  <c r="L232" i="1"/>
  <c r="J232" i="1"/>
  <c r="G232" i="1"/>
  <c r="C232" i="1"/>
  <c r="M231" i="1"/>
  <c r="N231" i="1" s="1"/>
  <c r="O231" i="1" s="1"/>
  <c r="L231" i="1"/>
  <c r="J231" i="1"/>
  <c r="G231" i="1"/>
  <c r="C231" i="1"/>
  <c r="M230" i="1"/>
  <c r="N230" i="1" s="1"/>
  <c r="O230" i="1" s="1"/>
  <c r="L230" i="1"/>
  <c r="J230" i="1"/>
  <c r="G230" i="1"/>
  <c r="C230" i="1"/>
  <c r="M229" i="1"/>
  <c r="N229" i="1" s="1"/>
  <c r="O229" i="1" s="1"/>
  <c r="L229" i="1"/>
  <c r="J229" i="1"/>
  <c r="G229" i="1"/>
  <c r="C229" i="1"/>
  <c r="M228" i="1"/>
  <c r="N228" i="1" s="1"/>
  <c r="O228" i="1" s="1"/>
  <c r="L228" i="1"/>
  <c r="J228" i="1"/>
  <c r="G228" i="1"/>
  <c r="C228" i="1"/>
  <c r="M227" i="1"/>
  <c r="N227" i="1" s="1"/>
  <c r="O227" i="1" s="1"/>
  <c r="L227" i="1"/>
  <c r="J227" i="1"/>
  <c r="G227" i="1"/>
  <c r="M226" i="1"/>
  <c r="N226" i="1" s="1"/>
  <c r="O226" i="1" s="1"/>
  <c r="L226" i="1"/>
  <c r="J226" i="1"/>
  <c r="G226" i="1"/>
  <c r="C226" i="1"/>
  <c r="M225" i="1"/>
  <c r="N225" i="1" s="1"/>
  <c r="O225" i="1" s="1"/>
  <c r="L225" i="1"/>
  <c r="J225" i="1"/>
  <c r="G225" i="1"/>
  <c r="M224" i="1"/>
  <c r="N224" i="1" s="1"/>
  <c r="O224" i="1" s="1"/>
  <c r="L224" i="1"/>
  <c r="J224" i="1"/>
  <c r="G224" i="1"/>
  <c r="C224" i="1"/>
  <c r="M223" i="1"/>
  <c r="N223" i="1" s="1"/>
  <c r="O223" i="1" s="1"/>
  <c r="L223" i="1"/>
  <c r="J223" i="1"/>
  <c r="G223" i="1"/>
  <c r="C223" i="1"/>
  <c r="M222" i="1"/>
  <c r="N222" i="1" s="1"/>
  <c r="O222" i="1" s="1"/>
  <c r="L222" i="1"/>
  <c r="J222" i="1"/>
  <c r="G222" i="1"/>
  <c r="C222" i="1"/>
  <c r="M221" i="1"/>
  <c r="N221" i="1" s="1"/>
  <c r="O221" i="1" s="1"/>
  <c r="L221" i="1"/>
  <c r="J221" i="1"/>
  <c r="G221" i="1"/>
  <c r="C221" i="1"/>
  <c r="M220" i="1"/>
  <c r="N220" i="1" s="1"/>
  <c r="O220" i="1" s="1"/>
  <c r="L220" i="1"/>
  <c r="J220" i="1"/>
  <c r="G220" i="1"/>
  <c r="C220" i="1"/>
  <c r="M219" i="1"/>
  <c r="N219" i="1" s="1"/>
  <c r="O219" i="1" s="1"/>
  <c r="L219" i="1"/>
  <c r="J219" i="1"/>
  <c r="G219" i="1"/>
  <c r="M218" i="1"/>
  <c r="N218" i="1" s="1"/>
  <c r="O218" i="1" s="1"/>
  <c r="L218" i="1"/>
  <c r="J218" i="1"/>
  <c r="G218" i="1"/>
  <c r="M217" i="1"/>
  <c r="N217" i="1" s="1"/>
  <c r="O217" i="1" s="1"/>
  <c r="L217" i="1"/>
  <c r="J217" i="1"/>
  <c r="G217" i="1"/>
  <c r="M216" i="1"/>
  <c r="N216" i="1" s="1"/>
  <c r="O216" i="1" s="1"/>
  <c r="L216" i="1"/>
  <c r="J216" i="1"/>
  <c r="G216" i="1"/>
  <c r="C216" i="1"/>
  <c r="M215" i="1"/>
  <c r="N215" i="1" s="1"/>
  <c r="O215" i="1" s="1"/>
  <c r="L215" i="1"/>
  <c r="J215" i="1"/>
  <c r="G215" i="1"/>
  <c r="C215" i="1"/>
  <c r="M214" i="1"/>
  <c r="N214" i="1" s="1"/>
  <c r="O214" i="1" s="1"/>
  <c r="L214" i="1"/>
  <c r="J214" i="1"/>
  <c r="G214" i="1"/>
  <c r="C214" i="1"/>
  <c r="M213" i="1"/>
  <c r="N213" i="1" s="1"/>
  <c r="O213" i="1" s="1"/>
  <c r="L213" i="1"/>
  <c r="J213" i="1"/>
  <c r="G213" i="1"/>
  <c r="C213" i="1"/>
  <c r="M212" i="1"/>
  <c r="N212" i="1" s="1"/>
  <c r="O212" i="1" s="1"/>
  <c r="L212" i="1"/>
  <c r="J212" i="1"/>
  <c r="G212" i="1"/>
  <c r="C212" i="1"/>
  <c r="M211" i="1"/>
  <c r="N211" i="1" s="1"/>
  <c r="O211" i="1" s="1"/>
  <c r="L211" i="1"/>
  <c r="J211" i="1"/>
  <c r="G211" i="1"/>
  <c r="M210" i="1"/>
  <c r="N210" i="1" s="1"/>
  <c r="O210" i="1" s="1"/>
  <c r="L210" i="1"/>
  <c r="J210" i="1"/>
  <c r="G210" i="1"/>
  <c r="M209" i="1"/>
  <c r="N209" i="1" s="1"/>
  <c r="O209" i="1" s="1"/>
  <c r="L209" i="1"/>
  <c r="J209" i="1"/>
  <c r="G209" i="1"/>
  <c r="M208" i="1"/>
  <c r="N208" i="1" s="1"/>
  <c r="O208" i="1" s="1"/>
  <c r="L208" i="1"/>
  <c r="J208" i="1"/>
  <c r="G208" i="1"/>
  <c r="C208" i="1"/>
  <c r="M207" i="1"/>
  <c r="N207" i="1" s="1"/>
  <c r="O207" i="1" s="1"/>
  <c r="L207" i="1"/>
  <c r="J207" i="1"/>
  <c r="G207" i="1"/>
  <c r="C207" i="1"/>
  <c r="M206" i="1"/>
  <c r="N206" i="1" s="1"/>
  <c r="O206" i="1" s="1"/>
  <c r="L206" i="1"/>
  <c r="J206" i="1"/>
  <c r="G206" i="1"/>
  <c r="C206" i="1"/>
  <c r="M205" i="1"/>
  <c r="N205" i="1" s="1"/>
  <c r="O205" i="1" s="1"/>
  <c r="L205" i="1"/>
  <c r="J205" i="1"/>
  <c r="G205" i="1"/>
  <c r="C205" i="1"/>
  <c r="M204" i="1"/>
  <c r="N204" i="1" s="1"/>
  <c r="O204" i="1" s="1"/>
  <c r="L204" i="1"/>
  <c r="J204" i="1"/>
  <c r="G204" i="1"/>
  <c r="C204" i="1"/>
  <c r="M203" i="1"/>
  <c r="N203" i="1" s="1"/>
  <c r="O203" i="1" s="1"/>
  <c r="L203" i="1"/>
  <c r="J203" i="1"/>
  <c r="G203" i="1"/>
  <c r="M202" i="1"/>
  <c r="N202" i="1" s="1"/>
  <c r="O202" i="1" s="1"/>
  <c r="L202" i="1"/>
  <c r="J202" i="1"/>
  <c r="G202" i="1"/>
  <c r="C202" i="1"/>
  <c r="M201" i="1"/>
  <c r="N201" i="1" s="1"/>
  <c r="O201" i="1" s="1"/>
  <c r="L201" i="1"/>
  <c r="J201" i="1"/>
  <c r="G201" i="1"/>
  <c r="C201" i="1"/>
  <c r="M200" i="1"/>
  <c r="N200" i="1" s="1"/>
  <c r="O200" i="1" s="1"/>
  <c r="L200" i="1"/>
  <c r="J200" i="1"/>
  <c r="G200" i="1"/>
  <c r="C200" i="1"/>
  <c r="M199" i="1"/>
  <c r="N199" i="1" s="1"/>
  <c r="O199" i="1" s="1"/>
  <c r="L199" i="1"/>
  <c r="J199" i="1"/>
  <c r="G199" i="1"/>
  <c r="C199" i="1"/>
  <c r="M198" i="1"/>
  <c r="N198" i="1" s="1"/>
  <c r="O198" i="1" s="1"/>
  <c r="L198" i="1"/>
  <c r="J198" i="1"/>
  <c r="G198" i="1"/>
  <c r="C198" i="1"/>
  <c r="M197" i="1"/>
  <c r="N197" i="1" s="1"/>
  <c r="O197" i="1" s="1"/>
  <c r="L197" i="1"/>
  <c r="J197" i="1"/>
  <c r="G197" i="1"/>
  <c r="C197" i="1"/>
  <c r="M196" i="1"/>
  <c r="N196" i="1" s="1"/>
  <c r="O196" i="1" s="1"/>
  <c r="L196" i="1"/>
  <c r="J196" i="1"/>
  <c r="G196" i="1"/>
  <c r="C196" i="1"/>
  <c r="M195" i="1"/>
  <c r="N195" i="1" s="1"/>
  <c r="O195" i="1" s="1"/>
  <c r="L195" i="1"/>
  <c r="J195" i="1"/>
  <c r="G195" i="1"/>
  <c r="M194" i="1"/>
  <c r="N194" i="1" s="1"/>
  <c r="O194" i="1" s="1"/>
  <c r="L194" i="1"/>
  <c r="J194" i="1"/>
  <c r="G194" i="1"/>
  <c r="M193" i="1"/>
  <c r="N193" i="1" s="1"/>
  <c r="O193" i="1" s="1"/>
  <c r="L193" i="1"/>
  <c r="J193" i="1"/>
  <c r="G193" i="1"/>
  <c r="M192" i="1"/>
  <c r="N192" i="1" s="1"/>
  <c r="O192" i="1" s="1"/>
  <c r="L192" i="1"/>
  <c r="J192" i="1"/>
  <c r="G192" i="1"/>
  <c r="C192" i="1"/>
  <c r="M191" i="1"/>
  <c r="N191" i="1" s="1"/>
  <c r="O191" i="1" s="1"/>
  <c r="L191" i="1"/>
  <c r="J191" i="1"/>
  <c r="G191" i="1"/>
  <c r="C191" i="1"/>
  <c r="M190" i="1"/>
  <c r="N190" i="1" s="1"/>
  <c r="O190" i="1" s="1"/>
  <c r="L190" i="1"/>
  <c r="J190" i="1"/>
  <c r="G190" i="1"/>
  <c r="C190" i="1"/>
  <c r="M189" i="1"/>
  <c r="N189" i="1" s="1"/>
  <c r="O189" i="1" s="1"/>
  <c r="L189" i="1"/>
  <c r="J189" i="1"/>
  <c r="G189" i="1"/>
  <c r="C189" i="1"/>
  <c r="M188" i="1"/>
  <c r="N188" i="1" s="1"/>
  <c r="O188" i="1" s="1"/>
  <c r="L188" i="1"/>
  <c r="J188" i="1"/>
  <c r="G188" i="1"/>
  <c r="C188" i="1"/>
  <c r="M187" i="1"/>
  <c r="N187" i="1" s="1"/>
  <c r="O187" i="1" s="1"/>
  <c r="L187" i="1"/>
  <c r="J187" i="1"/>
  <c r="G187" i="1"/>
  <c r="M186" i="1"/>
  <c r="N186" i="1" s="1"/>
  <c r="O186" i="1" s="1"/>
  <c r="L186" i="1"/>
  <c r="J186" i="1"/>
  <c r="G186" i="1"/>
  <c r="M185" i="1"/>
  <c r="N185" i="1" s="1"/>
  <c r="O185" i="1" s="1"/>
  <c r="L185" i="1"/>
  <c r="J185" i="1"/>
  <c r="G185" i="1"/>
  <c r="M184" i="1"/>
  <c r="N184" i="1" s="1"/>
  <c r="O184" i="1" s="1"/>
  <c r="L184" i="1"/>
  <c r="J184" i="1"/>
  <c r="G184" i="1"/>
  <c r="C184" i="1"/>
  <c r="M183" i="1"/>
  <c r="N183" i="1" s="1"/>
  <c r="O183" i="1" s="1"/>
  <c r="L183" i="1"/>
  <c r="J183" i="1"/>
  <c r="G183" i="1"/>
  <c r="C183" i="1"/>
  <c r="M182" i="1"/>
  <c r="N182" i="1" s="1"/>
  <c r="O182" i="1" s="1"/>
  <c r="L182" i="1"/>
  <c r="J182" i="1"/>
  <c r="G182" i="1"/>
  <c r="C182" i="1"/>
  <c r="M181" i="1"/>
  <c r="N181" i="1" s="1"/>
  <c r="O181" i="1" s="1"/>
  <c r="L181" i="1"/>
  <c r="J181" i="1"/>
  <c r="G181" i="1"/>
  <c r="C181" i="1"/>
  <c r="M180" i="1"/>
  <c r="N180" i="1" s="1"/>
  <c r="O180" i="1" s="1"/>
  <c r="L180" i="1"/>
  <c r="J180" i="1"/>
  <c r="G180" i="1"/>
  <c r="C180" i="1"/>
  <c r="M179" i="1"/>
  <c r="N179" i="1" s="1"/>
  <c r="O179" i="1" s="1"/>
  <c r="L179" i="1"/>
  <c r="J179" i="1"/>
  <c r="G179" i="1"/>
  <c r="M178" i="1"/>
  <c r="N178" i="1" s="1"/>
  <c r="O178" i="1" s="1"/>
  <c r="L178" i="1"/>
  <c r="J178" i="1"/>
  <c r="G178" i="1"/>
  <c r="M177" i="1"/>
  <c r="N177" i="1" s="1"/>
  <c r="O177" i="1" s="1"/>
  <c r="L177" i="1"/>
  <c r="J177" i="1"/>
  <c r="G177" i="1"/>
  <c r="M176" i="1"/>
  <c r="N176" i="1" s="1"/>
  <c r="O176" i="1" s="1"/>
  <c r="L176" i="1"/>
  <c r="J176" i="1"/>
  <c r="G176" i="1"/>
  <c r="C176" i="1"/>
  <c r="M175" i="1"/>
  <c r="N175" i="1" s="1"/>
  <c r="O175" i="1" s="1"/>
  <c r="L175" i="1"/>
  <c r="J175" i="1"/>
  <c r="G175" i="1"/>
  <c r="C175" i="1"/>
  <c r="M174" i="1"/>
  <c r="N174" i="1" s="1"/>
  <c r="O174" i="1" s="1"/>
  <c r="L174" i="1"/>
  <c r="J174" i="1"/>
  <c r="G174" i="1"/>
  <c r="C174" i="1"/>
  <c r="M173" i="1"/>
  <c r="N173" i="1" s="1"/>
  <c r="O173" i="1" s="1"/>
  <c r="L173" i="1"/>
  <c r="J173" i="1"/>
  <c r="G173" i="1"/>
  <c r="C173" i="1"/>
  <c r="M172" i="1"/>
  <c r="N172" i="1" s="1"/>
  <c r="O172" i="1" s="1"/>
  <c r="L172" i="1"/>
  <c r="J172" i="1"/>
  <c r="G172" i="1"/>
  <c r="C172" i="1"/>
  <c r="M171" i="1"/>
  <c r="N171" i="1" s="1"/>
  <c r="O171" i="1" s="1"/>
  <c r="L171" i="1"/>
  <c r="J171" i="1"/>
  <c r="G171" i="1"/>
  <c r="M170" i="1"/>
  <c r="N170" i="1" s="1"/>
  <c r="O170" i="1" s="1"/>
  <c r="L170" i="1"/>
  <c r="J170" i="1"/>
  <c r="G170" i="1"/>
  <c r="M169" i="1"/>
  <c r="N169" i="1" s="1"/>
  <c r="O169" i="1" s="1"/>
  <c r="L169" i="1"/>
  <c r="J169" i="1"/>
  <c r="G169" i="1"/>
  <c r="M168" i="1"/>
  <c r="N168" i="1" s="1"/>
  <c r="O168" i="1" s="1"/>
  <c r="L168" i="1"/>
  <c r="J168" i="1"/>
  <c r="G168" i="1"/>
  <c r="C168" i="1"/>
  <c r="M167" i="1"/>
  <c r="N167" i="1" s="1"/>
  <c r="O167" i="1" s="1"/>
  <c r="L167" i="1"/>
  <c r="J167" i="1"/>
  <c r="G167" i="1"/>
  <c r="C167" i="1"/>
  <c r="M166" i="1"/>
  <c r="N166" i="1" s="1"/>
  <c r="O166" i="1" s="1"/>
  <c r="L166" i="1"/>
  <c r="J166" i="1"/>
  <c r="G166" i="1"/>
  <c r="C166" i="1"/>
  <c r="M165" i="1"/>
  <c r="N165" i="1" s="1"/>
  <c r="O165" i="1" s="1"/>
  <c r="L165" i="1"/>
  <c r="J165" i="1"/>
  <c r="G165" i="1"/>
  <c r="C165" i="1"/>
  <c r="M164" i="1"/>
  <c r="N164" i="1" s="1"/>
  <c r="O164" i="1" s="1"/>
  <c r="L164" i="1"/>
  <c r="J164" i="1"/>
  <c r="G164" i="1"/>
  <c r="C164" i="1"/>
  <c r="M163" i="1"/>
  <c r="N163" i="1" s="1"/>
  <c r="O163" i="1" s="1"/>
  <c r="L163" i="1"/>
  <c r="J163" i="1"/>
  <c r="G163" i="1"/>
  <c r="M162" i="1"/>
  <c r="N162" i="1" s="1"/>
  <c r="O162" i="1" s="1"/>
  <c r="L162" i="1"/>
  <c r="J162" i="1"/>
  <c r="G162" i="1"/>
  <c r="M161" i="1"/>
  <c r="N161" i="1" s="1"/>
  <c r="O161" i="1" s="1"/>
  <c r="L161" i="1"/>
  <c r="J161" i="1"/>
  <c r="G161" i="1"/>
  <c r="M160" i="1"/>
  <c r="N160" i="1" s="1"/>
  <c r="O160" i="1" s="1"/>
  <c r="L160" i="1"/>
  <c r="J160" i="1"/>
  <c r="G160" i="1"/>
  <c r="C160" i="1"/>
  <c r="M159" i="1"/>
  <c r="N159" i="1" s="1"/>
  <c r="O159" i="1" s="1"/>
  <c r="L159" i="1"/>
  <c r="J159" i="1"/>
  <c r="G159" i="1"/>
  <c r="C159" i="1"/>
  <c r="M158" i="1"/>
  <c r="N158" i="1" s="1"/>
  <c r="O158" i="1" s="1"/>
  <c r="L158" i="1"/>
  <c r="J158" i="1"/>
  <c r="G158" i="1"/>
  <c r="C158" i="1"/>
  <c r="M157" i="1"/>
  <c r="N157" i="1" s="1"/>
  <c r="O157" i="1" s="1"/>
  <c r="L157" i="1"/>
  <c r="J157" i="1"/>
  <c r="G157" i="1"/>
  <c r="C157" i="1"/>
  <c r="M156" i="1"/>
  <c r="N156" i="1" s="1"/>
  <c r="O156" i="1" s="1"/>
  <c r="L156" i="1"/>
  <c r="J156" i="1"/>
  <c r="G156" i="1"/>
  <c r="C156" i="1"/>
  <c r="M155" i="1"/>
  <c r="N155" i="1" s="1"/>
  <c r="O155" i="1" s="1"/>
  <c r="L155" i="1"/>
  <c r="J155" i="1"/>
  <c r="G155" i="1"/>
  <c r="M154" i="1"/>
  <c r="N154" i="1" s="1"/>
  <c r="O154" i="1" s="1"/>
  <c r="L154" i="1"/>
  <c r="J154" i="1"/>
  <c r="G154" i="1"/>
  <c r="C154" i="1"/>
  <c r="M153" i="1"/>
  <c r="N153" i="1" s="1"/>
  <c r="O153" i="1" s="1"/>
  <c r="L153" i="1"/>
  <c r="J153" i="1"/>
  <c r="G153" i="1"/>
  <c r="M152" i="1"/>
  <c r="N152" i="1" s="1"/>
  <c r="O152" i="1" s="1"/>
  <c r="L152" i="1"/>
  <c r="J152" i="1"/>
  <c r="G152" i="1"/>
  <c r="C152" i="1"/>
  <c r="M151" i="1"/>
  <c r="N151" i="1" s="1"/>
  <c r="O151" i="1" s="1"/>
  <c r="L151" i="1"/>
  <c r="J151" i="1"/>
  <c r="G151" i="1"/>
  <c r="C151" i="1"/>
  <c r="M150" i="1"/>
  <c r="N150" i="1" s="1"/>
  <c r="O150" i="1" s="1"/>
  <c r="L150" i="1"/>
  <c r="J150" i="1"/>
  <c r="G150" i="1"/>
  <c r="C150" i="1"/>
  <c r="M149" i="1"/>
  <c r="N149" i="1" s="1"/>
  <c r="O149" i="1" s="1"/>
  <c r="L149" i="1"/>
  <c r="J149" i="1"/>
  <c r="G149" i="1"/>
  <c r="C149" i="1"/>
  <c r="M148" i="1"/>
  <c r="N148" i="1" s="1"/>
  <c r="O148" i="1" s="1"/>
  <c r="L148" i="1"/>
  <c r="J148" i="1"/>
  <c r="G148" i="1"/>
  <c r="C148" i="1"/>
  <c r="M147" i="1"/>
  <c r="N147" i="1" s="1"/>
  <c r="O147" i="1" s="1"/>
  <c r="L147" i="1"/>
  <c r="J147" i="1"/>
  <c r="G147" i="1"/>
  <c r="M146" i="1"/>
  <c r="N146" i="1" s="1"/>
  <c r="O146" i="1" s="1"/>
  <c r="L146" i="1"/>
  <c r="J146" i="1"/>
  <c r="G146" i="1"/>
  <c r="M145" i="1"/>
  <c r="N145" i="1" s="1"/>
  <c r="O145" i="1" s="1"/>
  <c r="L145" i="1"/>
  <c r="J145" i="1"/>
  <c r="G145" i="1"/>
  <c r="M144" i="1"/>
  <c r="N144" i="1" s="1"/>
  <c r="O144" i="1" s="1"/>
  <c r="L144" i="1"/>
  <c r="J144" i="1"/>
  <c r="G144" i="1"/>
  <c r="C144" i="1"/>
  <c r="M143" i="1"/>
  <c r="N143" i="1" s="1"/>
  <c r="O143" i="1" s="1"/>
  <c r="L143" i="1"/>
  <c r="J143" i="1"/>
  <c r="G143" i="1"/>
  <c r="C143" i="1"/>
  <c r="M142" i="1"/>
  <c r="N142" i="1" s="1"/>
  <c r="O142" i="1" s="1"/>
  <c r="L142" i="1"/>
  <c r="J142" i="1"/>
  <c r="G142" i="1"/>
  <c r="C142" i="1"/>
  <c r="M141" i="1"/>
  <c r="N141" i="1" s="1"/>
  <c r="O141" i="1" s="1"/>
  <c r="L141" i="1"/>
  <c r="J141" i="1"/>
  <c r="G141" i="1"/>
  <c r="C141" i="1"/>
  <c r="M140" i="1"/>
  <c r="N140" i="1" s="1"/>
  <c r="O140" i="1" s="1"/>
  <c r="L140" i="1"/>
  <c r="J140" i="1"/>
  <c r="G140" i="1"/>
  <c r="C140" i="1"/>
  <c r="M139" i="1"/>
  <c r="N139" i="1" s="1"/>
  <c r="O139" i="1" s="1"/>
  <c r="L139" i="1"/>
  <c r="J139" i="1"/>
  <c r="G139" i="1"/>
  <c r="M138" i="1"/>
  <c r="N138" i="1" s="1"/>
  <c r="O138" i="1" s="1"/>
  <c r="L138" i="1"/>
  <c r="J138" i="1"/>
  <c r="G138" i="1"/>
  <c r="M137" i="1"/>
  <c r="N137" i="1" s="1"/>
  <c r="O137" i="1" s="1"/>
  <c r="L137" i="1"/>
  <c r="J137" i="1"/>
  <c r="G137" i="1"/>
  <c r="C137" i="1"/>
  <c r="M136" i="1"/>
  <c r="N136" i="1" s="1"/>
  <c r="O136" i="1" s="1"/>
  <c r="L136" i="1"/>
  <c r="J136" i="1"/>
  <c r="G136" i="1"/>
  <c r="C136" i="1"/>
  <c r="M135" i="1"/>
  <c r="N135" i="1" s="1"/>
  <c r="O135" i="1" s="1"/>
  <c r="L135" i="1"/>
  <c r="J135" i="1"/>
  <c r="G135" i="1"/>
  <c r="C135" i="1"/>
  <c r="M134" i="1"/>
  <c r="N134" i="1" s="1"/>
  <c r="O134" i="1" s="1"/>
  <c r="L134" i="1"/>
  <c r="J134" i="1"/>
  <c r="G134" i="1"/>
  <c r="C134" i="1"/>
  <c r="M133" i="1"/>
  <c r="N133" i="1" s="1"/>
  <c r="O133" i="1" s="1"/>
  <c r="L133" i="1"/>
  <c r="J133" i="1"/>
  <c r="G133" i="1"/>
  <c r="C133" i="1"/>
  <c r="M132" i="1"/>
  <c r="N132" i="1" s="1"/>
  <c r="O132" i="1" s="1"/>
  <c r="L132" i="1"/>
  <c r="J132" i="1"/>
  <c r="G132" i="1"/>
  <c r="C132" i="1"/>
  <c r="M131" i="1"/>
  <c r="N131" i="1" s="1"/>
  <c r="O131" i="1" s="1"/>
  <c r="L131" i="1"/>
  <c r="J131" i="1"/>
  <c r="G131" i="1"/>
  <c r="M130" i="1"/>
  <c r="N130" i="1" s="1"/>
  <c r="O130" i="1" s="1"/>
  <c r="L130" i="1"/>
  <c r="J130" i="1"/>
  <c r="G130" i="1"/>
  <c r="M129" i="1"/>
  <c r="N129" i="1" s="1"/>
  <c r="O129" i="1" s="1"/>
  <c r="L129" i="1"/>
  <c r="J129" i="1"/>
  <c r="G129" i="1"/>
  <c r="C129" i="1"/>
  <c r="M128" i="1"/>
  <c r="N128" i="1" s="1"/>
  <c r="O128" i="1" s="1"/>
  <c r="L128" i="1"/>
  <c r="J128" i="1"/>
  <c r="G128" i="1"/>
  <c r="C128" i="1"/>
  <c r="M127" i="1"/>
  <c r="N127" i="1" s="1"/>
  <c r="O127" i="1" s="1"/>
  <c r="L127" i="1"/>
  <c r="J127" i="1"/>
  <c r="G127" i="1"/>
  <c r="C127" i="1"/>
  <c r="M126" i="1"/>
  <c r="N126" i="1" s="1"/>
  <c r="O126" i="1" s="1"/>
  <c r="L126" i="1"/>
  <c r="J126" i="1"/>
  <c r="G126" i="1"/>
  <c r="C126" i="1"/>
  <c r="M125" i="1"/>
  <c r="N125" i="1" s="1"/>
  <c r="O125" i="1" s="1"/>
  <c r="L125" i="1"/>
  <c r="J125" i="1"/>
  <c r="G125" i="1"/>
  <c r="C125" i="1"/>
  <c r="M124" i="1"/>
  <c r="N124" i="1" s="1"/>
  <c r="O124" i="1" s="1"/>
  <c r="L124" i="1"/>
  <c r="J124" i="1"/>
  <c r="G124" i="1"/>
  <c r="C124" i="1"/>
  <c r="M123" i="1"/>
  <c r="N123" i="1" s="1"/>
  <c r="O123" i="1" s="1"/>
  <c r="L123" i="1"/>
  <c r="J123" i="1"/>
  <c r="G123" i="1"/>
  <c r="M122" i="1"/>
  <c r="N122" i="1" s="1"/>
  <c r="O122" i="1" s="1"/>
  <c r="L122" i="1"/>
  <c r="J122" i="1"/>
  <c r="G122" i="1"/>
  <c r="M121" i="1"/>
  <c r="N121" i="1" s="1"/>
  <c r="O121" i="1" s="1"/>
  <c r="L121" i="1"/>
  <c r="J121" i="1"/>
  <c r="G121" i="1"/>
  <c r="C121" i="1"/>
  <c r="M120" i="1"/>
  <c r="N120" i="1" s="1"/>
  <c r="O120" i="1" s="1"/>
  <c r="L120" i="1"/>
  <c r="J120" i="1"/>
  <c r="G120" i="1"/>
  <c r="C120" i="1"/>
  <c r="M119" i="1"/>
  <c r="N119" i="1" s="1"/>
  <c r="O119" i="1" s="1"/>
  <c r="L119" i="1"/>
  <c r="J119" i="1"/>
  <c r="G119" i="1"/>
  <c r="C119" i="1"/>
  <c r="M118" i="1"/>
  <c r="N118" i="1" s="1"/>
  <c r="O118" i="1" s="1"/>
  <c r="L118" i="1"/>
  <c r="J118" i="1"/>
  <c r="G118" i="1"/>
  <c r="C118" i="1"/>
  <c r="M117" i="1"/>
  <c r="N117" i="1" s="1"/>
  <c r="O117" i="1" s="1"/>
  <c r="L117" i="1"/>
  <c r="J117" i="1"/>
  <c r="G117" i="1"/>
  <c r="C117" i="1"/>
  <c r="M116" i="1"/>
  <c r="N116" i="1" s="1"/>
  <c r="O116" i="1" s="1"/>
  <c r="L116" i="1"/>
  <c r="J116" i="1"/>
  <c r="G116" i="1"/>
  <c r="C116" i="1"/>
  <c r="M115" i="1"/>
  <c r="N115" i="1" s="1"/>
  <c r="O115" i="1" s="1"/>
  <c r="L115" i="1"/>
  <c r="J115" i="1"/>
  <c r="G115" i="1"/>
  <c r="M114" i="1"/>
  <c r="N114" i="1" s="1"/>
  <c r="O114" i="1" s="1"/>
  <c r="L114" i="1"/>
  <c r="J114" i="1"/>
  <c r="G114" i="1"/>
  <c r="M113" i="1"/>
  <c r="N113" i="1" s="1"/>
  <c r="O113" i="1" s="1"/>
  <c r="L113" i="1"/>
  <c r="J113" i="1"/>
  <c r="G113" i="1"/>
  <c r="O112" i="1"/>
  <c r="M112" i="1"/>
  <c r="N112" i="1" s="1"/>
  <c r="L112" i="1"/>
  <c r="J112" i="1"/>
  <c r="G112" i="1"/>
  <c r="C112" i="1"/>
  <c r="M111" i="1"/>
  <c r="N111" i="1" s="1"/>
  <c r="O111" i="1" s="1"/>
  <c r="L111" i="1"/>
  <c r="J111" i="1"/>
  <c r="G111" i="1"/>
  <c r="C111" i="1"/>
  <c r="M110" i="1"/>
  <c r="N110" i="1" s="1"/>
  <c r="O110" i="1" s="1"/>
  <c r="L110" i="1"/>
  <c r="J110" i="1"/>
  <c r="G110" i="1"/>
  <c r="C110" i="1"/>
  <c r="M109" i="1"/>
  <c r="N109" i="1" s="1"/>
  <c r="O109" i="1" s="1"/>
  <c r="L109" i="1"/>
  <c r="J109" i="1"/>
  <c r="G109" i="1"/>
  <c r="C109" i="1"/>
  <c r="M108" i="1"/>
  <c r="N108" i="1" s="1"/>
  <c r="O108" i="1" s="1"/>
  <c r="L108" i="1"/>
  <c r="J108" i="1"/>
  <c r="G108" i="1"/>
  <c r="C108" i="1"/>
  <c r="M107" i="1"/>
  <c r="N107" i="1" s="1"/>
  <c r="O107" i="1" s="1"/>
  <c r="L107" i="1"/>
  <c r="J107" i="1"/>
  <c r="G107" i="1"/>
  <c r="C107" i="1"/>
  <c r="M106" i="1"/>
  <c r="N106" i="1" s="1"/>
  <c r="O106" i="1" s="1"/>
  <c r="L106" i="1"/>
  <c r="J106" i="1"/>
  <c r="G106" i="1"/>
  <c r="M105" i="1"/>
  <c r="N105" i="1" s="1"/>
  <c r="O105" i="1" s="1"/>
  <c r="L105" i="1"/>
  <c r="J105" i="1"/>
  <c r="G105" i="1"/>
  <c r="M104" i="1"/>
  <c r="N104" i="1" s="1"/>
  <c r="O104" i="1" s="1"/>
  <c r="L104" i="1"/>
  <c r="J104" i="1"/>
  <c r="G104" i="1"/>
  <c r="C104" i="1"/>
  <c r="M103" i="1"/>
  <c r="N103" i="1" s="1"/>
  <c r="O103" i="1" s="1"/>
  <c r="L103" i="1"/>
  <c r="J103" i="1"/>
  <c r="G103" i="1"/>
  <c r="C103" i="1"/>
  <c r="M102" i="1"/>
  <c r="N102" i="1" s="1"/>
  <c r="O102" i="1" s="1"/>
  <c r="L102" i="1"/>
  <c r="J102" i="1"/>
  <c r="G102" i="1"/>
  <c r="C102" i="1"/>
  <c r="M101" i="1"/>
  <c r="N101" i="1" s="1"/>
  <c r="O101" i="1" s="1"/>
  <c r="L101" i="1"/>
  <c r="J101" i="1"/>
  <c r="G101" i="1"/>
  <c r="C101" i="1"/>
  <c r="M100" i="1"/>
  <c r="N100" i="1" s="1"/>
  <c r="O100" i="1" s="1"/>
  <c r="L100" i="1"/>
  <c r="J100" i="1"/>
  <c r="G100" i="1"/>
  <c r="C100" i="1"/>
  <c r="M99" i="1"/>
  <c r="N99" i="1" s="1"/>
  <c r="O99" i="1" s="1"/>
  <c r="L99" i="1"/>
  <c r="J99" i="1"/>
  <c r="G99" i="1"/>
  <c r="M98" i="1"/>
  <c r="N98" i="1" s="1"/>
  <c r="O98" i="1" s="1"/>
  <c r="L98" i="1"/>
  <c r="J98" i="1"/>
  <c r="G98" i="1"/>
  <c r="M97" i="1"/>
  <c r="N97" i="1" s="1"/>
  <c r="O97" i="1" s="1"/>
  <c r="L97" i="1"/>
  <c r="J97" i="1"/>
  <c r="G97" i="1"/>
  <c r="C97" i="1"/>
  <c r="M96" i="1"/>
  <c r="N96" i="1" s="1"/>
  <c r="O96" i="1" s="1"/>
  <c r="L96" i="1"/>
  <c r="J96" i="1"/>
  <c r="G96" i="1"/>
  <c r="C96" i="1"/>
  <c r="M95" i="1"/>
  <c r="N95" i="1" s="1"/>
  <c r="O95" i="1" s="1"/>
  <c r="L95" i="1"/>
  <c r="J95" i="1"/>
  <c r="G95" i="1"/>
  <c r="C95" i="1"/>
  <c r="M94" i="1"/>
  <c r="N94" i="1" s="1"/>
  <c r="O94" i="1" s="1"/>
  <c r="L94" i="1"/>
  <c r="J94" i="1"/>
  <c r="G94" i="1"/>
  <c r="C94" i="1"/>
  <c r="M93" i="1"/>
  <c r="N93" i="1" s="1"/>
  <c r="O93" i="1" s="1"/>
  <c r="L93" i="1"/>
  <c r="J93" i="1"/>
  <c r="G93" i="1"/>
  <c r="C93" i="1"/>
  <c r="M92" i="1"/>
  <c r="N92" i="1" s="1"/>
  <c r="O92" i="1" s="1"/>
  <c r="L92" i="1"/>
  <c r="J92" i="1"/>
  <c r="G92" i="1"/>
  <c r="C92" i="1"/>
  <c r="M91" i="1"/>
  <c r="N91" i="1" s="1"/>
  <c r="O91" i="1" s="1"/>
  <c r="L91" i="1"/>
  <c r="J91" i="1"/>
  <c r="G91" i="1"/>
  <c r="M90" i="1"/>
  <c r="N90" i="1" s="1"/>
  <c r="O90" i="1" s="1"/>
  <c r="L90" i="1"/>
  <c r="J90" i="1"/>
  <c r="G90" i="1"/>
  <c r="M89" i="1"/>
  <c r="N89" i="1" s="1"/>
  <c r="O89" i="1" s="1"/>
  <c r="L89" i="1"/>
  <c r="J89" i="1"/>
  <c r="G89" i="1"/>
  <c r="M88" i="1"/>
  <c r="N88" i="1" s="1"/>
  <c r="O88" i="1" s="1"/>
  <c r="L88" i="1"/>
  <c r="J88" i="1"/>
  <c r="G88" i="1"/>
  <c r="C88" i="1"/>
  <c r="M87" i="1"/>
  <c r="N87" i="1" s="1"/>
  <c r="O87" i="1" s="1"/>
  <c r="L87" i="1"/>
  <c r="J87" i="1"/>
  <c r="G87" i="1"/>
  <c r="C87" i="1"/>
  <c r="M86" i="1"/>
  <c r="N86" i="1" s="1"/>
  <c r="O86" i="1" s="1"/>
  <c r="L86" i="1"/>
  <c r="J86" i="1"/>
  <c r="G86" i="1"/>
  <c r="C86" i="1"/>
  <c r="M85" i="1"/>
  <c r="N85" i="1" s="1"/>
  <c r="O85" i="1" s="1"/>
  <c r="L85" i="1"/>
  <c r="J85" i="1"/>
  <c r="G85" i="1"/>
  <c r="C85" i="1"/>
  <c r="M84" i="1"/>
  <c r="N84" i="1" s="1"/>
  <c r="O84" i="1" s="1"/>
  <c r="L84" i="1"/>
  <c r="J84" i="1"/>
  <c r="G84" i="1"/>
  <c r="C84" i="1"/>
  <c r="M83" i="1"/>
  <c r="N83" i="1" s="1"/>
  <c r="O83" i="1" s="1"/>
  <c r="L83" i="1"/>
  <c r="J83" i="1"/>
  <c r="G83" i="1"/>
  <c r="M82" i="1"/>
  <c r="N82" i="1" s="1"/>
  <c r="O82" i="1" s="1"/>
  <c r="L82" i="1"/>
  <c r="J82" i="1"/>
  <c r="G82" i="1"/>
  <c r="M81" i="1"/>
  <c r="N81" i="1" s="1"/>
  <c r="O81" i="1" s="1"/>
  <c r="L81" i="1"/>
  <c r="J81" i="1"/>
  <c r="G81" i="1"/>
  <c r="M80" i="1"/>
  <c r="N80" i="1" s="1"/>
  <c r="O80" i="1" s="1"/>
  <c r="L80" i="1"/>
  <c r="J80" i="1"/>
  <c r="G80" i="1"/>
  <c r="C80" i="1"/>
  <c r="M79" i="1"/>
  <c r="N79" i="1" s="1"/>
  <c r="O79" i="1" s="1"/>
  <c r="L79" i="1"/>
  <c r="J79" i="1"/>
  <c r="G79" i="1"/>
  <c r="C79" i="1"/>
  <c r="M78" i="1"/>
  <c r="N78" i="1" s="1"/>
  <c r="O78" i="1" s="1"/>
  <c r="L78" i="1"/>
  <c r="J78" i="1"/>
  <c r="G78" i="1"/>
  <c r="C78" i="1"/>
  <c r="M77" i="1"/>
  <c r="N77" i="1" s="1"/>
  <c r="O77" i="1" s="1"/>
  <c r="L77" i="1"/>
  <c r="J77" i="1"/>
  <c r="G77" i="1"/>
  <c r="C77" i="1"/>
  <c r="M76" i="1"/>
  <c r="N76" i="1" s="1"/>
  <c r="O76" i="1" s="1"/>
  <c r="L76" i="1"/>
  <c r="J76" i="1"/>
  <c r="G76" i="1"/>
  <c r="C76" i="1"/>
  <c r="M75" i="1"/>
  <c r="N75" i="1" s="1"/>
  <c r="O75" i="1" s="1"/>
  <c r="L75" i="1"/>
  <c r="J75" i="1"/>
  <c r="G75" i="1"/>
  <c r="M74" i="1"/>
  <c r="N74" i="1" s="1"/>
  <c r="O74" i="1" s="1"/>
  <c r="L74" i="1"/>
  <c r="J74" i="1"/>
  <c r="G74" i="1"/>
  <c r="M73" i="1"/>
  <c r="N73" i="1" s="1"/>
  <c r="O73" i="1" s="1"/>
  <c r="L73" i="1"/>
  <c r="J73" i="1"/>
  <c r="G73" i="1"/>
  <c r="M72" i="1"/>
  <c r="N72" i="1" s="1"/>
  <c r="O72" i="1" s="1"/>
  <c r="L72" i="1"/>
  <c r="J72" i="1"/>
  <c r="G72" i="1"/>
  <c r="C72" i="1"/>
  <c r="M71" i="1"/>
  <c r="N71" i="1" s="1"/>
  <c r="O71" i="1" s="1"/>
  <c r="L71" i="1"/>
  <c r="J71" i="1"/>
  <c r="G71" i="1"/>
  <c r="C71" i="1"/>
  <c r="M70" i="1"/>
  <c r="N70" i="1" s="1"/>
  <c r="O70" i="1" s="1"/>
  <c r="L70" i="1"/>
  <c r="J70" i="1"/>
  <c r="G70" i="1"/>
  <c r="C70" i="1"/>
  <c r="M69" i="1"/>
  <c r="N69" i="1" s="1"/>
  <c r="O69" i="1" s="1"/>
  <c r="L69" i="1"/>
  <c r="J69" i="1"/>
  <c r="G69" i="1"/>
  <c r="C69" i="1"/>
  <c r="M68" i="1"/>
  <c r="N68" i="1" s="1"/>
  <c r="O68" i="1" s="1"/>
  <c r="L68" i="1"/>
  <c r="J68" i="1"/>
  <c r="G68" i="1"/>
  <c r="C68" i="1"/>
  <c r="M67" i="1"/>
  <c r="N67" i="1" s="1"/>
  <c r="O67" i="1" s="1"/>
  <c r="L67" i="1"/>
  <c r="J67" i="1"/>
  <c r="G67" i="1"/>
  <c r="M66" i="1"/>
  <c r="N66" i="1" s="1"/>
  <c r="O66" i="1" s="1"/>
  <c r="L66" i="1"/>
  <c r="J66" i="1"/>
  <c r="G66" i="1"/>
  <c r="M65" i="1"/>
  <c r="N65" i="1" s="1"/>
  <c r="O65" i="1" s="1"/>
  <c r="L65" i="1"/>
  <c r="J65" i="1"/>
  <c r="G65" i="1"/>
  <c r="M64" i="1"/>
  <c r="N64" i="1" s="1"/>
  <c r="O64" i="1" s="1"/>
  <c r="L64" i="1"/>
  <c r="J64" i="1"/>
  <c r="G64" i="1"/>
  <c r="C64" i="1"/>
  <c r="M63" i="1"/>
  <c r="N63" i="1" s="1"/>
  <c r="O63" i="1" s="1"/>
  <c r="L63" i="1"/>
  <c r="J63" i="1"/>
  <c r="G63" i="1"/>
  <c r="C63" i="1"/>
  <c r="M62" i="1"/>
  <c r="N62" i="1" s="1"/>
  <c r="O62" i="1" s="1"/>
  <c r="L62" i="1"/>
  <c r="J62" i="1"/>
  <c r="G62" i="1"/>
  <c r="C62" i="1"/>
  <c r="M61" i="1"/>
  <c r="N61" i="1" s="1"/>
  <c r="O61" i="1" s="1"/>
  <c r="L61" i="1"/>
  <c r="J61" i="1"/>
  <c r="G61" i="1"/>
  <c r="C61" i="1"/>
  <c r="M60" i="1"/>
  <c r="N60" i="1" s="1"/>
  <c r="O60" i="1" s="1"/>
  <c r="L60" i="1"/>
  <c r="J60" i="1"/>
  <c r="G60" i="1"/>
  <c r="C60" i="1"/>
  <c r="M59" i="1"/>
  <c r="N59" i="1" s="1"/>
  <c r="O59" i="1" s="1"/>
  <c r="L59" i="1"/>
  <c r="J59" i="1"/>
  <c r="G59" i="1"/>
  <c r="M58" i="1"/>
  <c r="N58" i="1" s="1"/>
  <c r="O58" i="1" s="1"/>
  <c r="L58" i="1"/>
  <c r="J58" i="1"/>
  <c r="G58" i="1"/>
  <c r="M57" i="1"/>
  <c r="N57" i="1" s="1"/>
  <c r="O57" i="1" s="1"/>
  <c r="L57" i="1"/>
  <c r="J57" i="1"/>
  <c r="G57" i="1"/>
  <c r="C57" i="1"/>
  <c r="M56" i="1"/>
  <c r="N56" i="1" s="1"/>
  <c r="O56" i="1" s="1"/>
  <c r="L56" i="1"/>
  <c r="J56" i="1"/>
  <c r="G56" i="1"/>
  <c r="C56" i="1"/>
  <c r="M55" i="1"/>
  <c r="N55" i="1" s="1"/>
  <c r="O55" i="1" s="1"/>
  <c r="L55" i="1"/>
  <c r="J55" i="1"/>
  <c r="G55" i="1"/>
  <c r="C55" i="1"/>
  <c r="M54" i="1"/>
  <c r="N54" i="1" s="1"/>
  <c r="O54" i="1" s="1"/>
  <c r="L54" i="1"/>
  <c r="J54" i="1"/>
  <c r="G54" i="1"/>
  <c r="C54" i="1"/>
  <c r="M53" i="1"/>
  <c r="N53" i="1" s="1"/>
  <c r="O53" i="1" s="1"/>
  <c r="L53" i="1"/>
  <c r="J53" i="1"/>
  <c r="G53" i="1"/>
  <c r="C53" i="1"/>
  <c r="M52" i="1"/>
  <c r="N52" i="1" s="1"/>
  <c r="O52" i="1" s="1"/>
  <c r="L52" i="1"/>
  <c r="J52" i="1"/>
  <c r="G52" i="1"/>
  <c r="C52" i="1"/>
  <c r="M51" i="1"/>
  <c r="N51" i="1" s="1"/>
  <c r="O51" i="1" s="1"/>
  <c r="L51" i="1"/>
  <c r="J51" i="1"/>
  <c r="G51" i="1"/>
  <c r="M50" i="1"/>
  <c r="N50" i="1" s="1"/>
  <c r="O50" i="1" s="1"/>
  <c r="L50" i="1"/>
  <c r="J50" i="1"/>
  <c r="G50" i="1"/>
  <c r="M49" i="1"/>
  <c r="N49" i="1" s="1"/>
  <c r="O49" i="1" s="1"/>
  <c r="L49" i="1"/>
  <c r="J49" i="1"/>
  <c r="G49" i="1"/>
  <c r="C49" i="1"/>
  <c r="M48" i="1"/>
  <c r="N48" i="1" s="1"/>
  <c r="O48" i="1" s="1"/>
  <c r="L48" i="1"/>
  <c r="J48" i="1"/>
  <c r="G48" i="1"/>
  <c r="C48" i="1"/>
  <c r="M47" i="1"/>
  <c r="N47" i="1" s="1"/>
  <c r="O47" i="1" s="1"/>
  <c r="L47" i="1"/>
  <c r="J47" i="1"/>
  <c r="G47" i="1"/>
  <c r="C47" i="1"/>
  <c r="M46" i="1"/>
  <c r="N46" i="1" s="1"/>
  <c r="O46" i="1" s="1"/>
  <c r="L46" i="1"/>
  <c r="J46" i="1"/>
  <c r="G46" i="1"/>
  <c r="C46" i="1"/>
  <c r="M45" i="1"/>
  <c r="N45" i="1" s="1"/>
  <c r="O45" i="1" s="1"/>
  <c r="L45" i="1"/>
  <c r="J45" i="1"/>
  <c r="G45" i="1"/>
  <c r="C45" i="1"/>
  <c r="M44" i="1"/>
  <c r="N44" i="1" s="1"/>
  <c r="O44" i="1" s="1"/>
  <c r="L44" i="1"/>
  <c r="J44" i="1"/>
  <c r="G44" i="1"/>
  <c r="C44" i="1"/>
  <c r="M43" i="1"/>
  <c r="N43" i="1" s="1"/>
  <c r="O43" i="1" s="1"/>
  <c r="L43" i="1"/>
  <c r="J43" i="1"/>
  <c r="G43" i="1"/>
  <c r="M42" i="1"/>
  <c r="N42" i="1" s="1"/>
  <c r="O42" i="1" s="1"/>
  <c r="L42" i="1"/>
  <c r="J42" i="1"/>
  <c r="G42" i="1"/>
  <c r="M41" i="1"/>
  <c r="N41" i="1" s="1"/>
  <c r="O41" i="1" s="1"/>
  <c r="L41" i="1"/>
  <c r="J41" i="1"/>
  <c r="G41" i="1"/>
  <c r="M40" i="1"/>
  <c r="N40" i="1" s="1"/>
  <c r="O40" i="1" s="1"/>
  <c r="L40" i="1"/>
  <c r="J40" i="1"/>
  <c r="G40" i="1"/>
  <c r="C40" i="1"/>
  <c r="M39" i="1"/>
  <c r="N39" i="1" s="1"/>
  <c r="O39" i="1" s="1"/>
  <c r="L39" i="1"/>
  <c r="J39" i="1"/>
  <c r="G39" i="1"/>
  <c r="C39" i="1"/>
  <c r="M38" i="1"/>
  <c r="N38" i="1" s="1"/>
  <c r="O38" i="1" s="1"/>
  <c r="L38" i="1"/>
  <c r="J38" i="1"/>
  <c r="G38" i="1"/>
  <c r="C38" i="1"/>
  <c r="M37" i="1"/>
  <c r="N37" i="1" s="1"/>
  <c r="O37" i="1" s="1"/>
  <c r="L37" i="1"/>
  <c r="J37" i="1"/>
  <c r="G37" i="1"/>
  <c r="C37" i="1"/>
  <c r="M36" i="1"/>
  <c r="N36" i="1" s="1"/>
  <c r="O36" i="1" s="1"/>
  <c r="L36" i="1"/>
  <c r="J36" i="1"/>
  <c r="G36" i="1"/>
  <c r="C36" i="1"/>
  <c r="M35" i="1"/>
  <c r="N35" i="1" s="1"/>
  <c r="O35" i="1" s="1"/>
  <c r="L35" i="1"/>
  <c r="J35" i="1"/>
  <c r="G35" i="1"/>
  <c r="M34" i="1"/>
  <c r="N34" i="1" s="1"/>
  <c r="O34" i="1" s="1"/>
  <c r="L34" i="1"/>
  <c r="J34" i="1"/>
  <c r="G34" i="1"/>
  <c r="M33" i="1"/>
  <c r="N33" i="1" s="1"/>
  <c r="O33" i="1" s="1"/>
  <c r="L33" i="1"/>
  <c r="J33" i="1"/>
  <c r="G33" i="1"/>
  <c r="M32" i="1"/>
  <c r="N32" i="1" s="1"/>
  <c r="O32" i="1" s="1"/>
  <c r="L32" i="1"/>
  <c r="J32" i="1"/>
  <c r="G32" i="1"/>
  <c r="C32" i="1"/>
  <c r="M31" i="1"/>
  <c r="N31" i="1" s="1"/>
  <c r="O31" i="1" s="1"/>
  <c r="L31" i="1"/>
  <c r="J31" i="1"/>
  <c r="G31" i="1"/>
  <c r="C31" i="1"/>
  <c r="M30" i="1"/>
  <c r="N30" i="1" s="1"/>
  <c r="O30" i="1" s="1"/>
  <c r="L30" i="1"/>
  <c r="J30" i="1"/>
  <c r="G30" i="1"/>
  <c r="C30" i="1"/>
  <c r="M29" i="1"/>
  <c r="N29" i="1" s="1"/>
  <c r="O29" i="1" s="1"/>
  <c r="L29" i="1"/>
  <c r="J29" i="1"/>
  <c r="G29" i="1"/>
  <c r="C29" i="1"/>
  <c r="M28" i="1"/>
  <c r="N28" i="1" s="1"/>
  <c r="O28" i="1" s="1"/>
  <c r="L28" i="1"/>
  <c r="J28" i="1"/>
  <c r="G28" i="1"/>
  <c r="C28" i="1"/>
  <c r="M27" i="1"/>
  <c r="N27" i="1" s="1"/>
  <c r="O27" i="1" s="1"/>
  <c r="L27" i="1"/>
  <c r="J27" i="1"/>
  <c r="G27" i="1"/>
  <c r="M26" i="1"/>
  <c r="N26" i="1" s="1"/>
  <c r="O26" i="1" s="1"/>
  <c r="L26" i="1"/>
  <c r="J26" i="1"/>
  <c r="G26" i="1"/>
  <c r="M25" i="1"/>
  <c r="N25" i="1" s="1"/>
  <c r="O25" i="1" s="1"/>
  <c r="L25" i="1"/>
  <c r="J25" i="1"/>
  <c r="G25" i="1"/>
  <c r="C25" i="1"/>
  <c r="M24" i="1"/>
  <c r="N24" i="1" s="1"/>
  <c r="O24" i="1" s="1"/>
  <c r="L24" i="1"/>
  <c r="J24" i="1"/>
  <c r="G24" i="1"/>
  <c r="C24" i="1"/>
  <c r="M23" i="1"/>
  <c r="N23" i="1" s="1"/>
  <c r="O23" i="1" s="1"/>
  <c r="L23" i="1"/>
  <c r="J23" i="1"/>
  <c r="G23" i="1"/>
  <c r="C23" i="1"/>
  <c r="M22" i="1"/>
  <c r="N22" i="1" s="1"/>
  <c r="O22" i="1" s="1"/>
  <c r="L22" i="1"/>
  <c r="J22" i="1"/>
  <c r="G22" i="1"/>
  <c r="C22" i="1"/>
  <c r="M21" i="1"/>
  <c r="N21" i="1" s="1"/>
  <c r="O21" i="1" s="1"/>
  <c r="L21" i="1"/>
  <c r="J21" i="1"/>
  <c r="G21" i="1"/>
  <c r="C21" i="1"/>
  <c r="M20" i="1"/>
  <c r="N20" i="1" s="1"/>
  <c r="O20" i="1" s="1"/>
  <c r="L20" i="1"/>
  <c r="J20" i="1"/>
  <c r="G20" i="1"/>
  <c r="C20" i="1"/>
  <c r="M19" i="1"/>
  <c r="N19" i="1" s="1"/>
  <c r="O19" i="1" s="1"/>
  <c r="L19" i="1"/>
  <c r="J19" i="1"/>
  <c r="G19" i="1"/>
  <c r="M18" i="1"/>
  <c r="N18" i="1" s="1"/>
  <c r="O18" i="1" s="1"/>
  <c r="L18" i="1"/>
  <c r="J18" i="1"/>
  <c r="G18" i="1"/>
  <c r="M17" i="1"/>
  <c r="N17" i="1" s="1"/>
  <c r="O17" i="1" s="1"/>
  <c r="L17" i="1"/>
  <c r="J17" i="1"/>
  <c r="G17" i="1"/>
  <c r="M16" i="1"/>
  <c r="N16" i="1" s="1"/>
  <c r="O16" i="1" s="1"/>
  <c r="L16" i="1"/>
  <c r="J16" i="1"/>
  <c r="G16" i="1"/>
  <c r="C16" i="1"/>
  <c r="M15" i="1"/>
  <c r="N15" i="1" s="1"/>
  <c r="O15" i="1" s="1"/>
  <c r="L15" i="1"/>
  <c r="J15" i="1"/>
  <c r="G15" i="1"/>
  <c r="C15" i="1"/>
  <c r="M14" i="1"/>
  <c r="N14" i="1" s="1"/>
  <c r="O14" i="1" s="1"/>
  <c r="L14" i="1"/>
  <c r="J14" i="1"/>
  <c r="G14" i="1"/>
  <c r="C14" i="1"/>
  <c r="M13" i="1"/>
  <c r="N13" i="1" s="1"/>
  <c r="O13" i="1" s="1"/>
  <c r="L13" i="1"/>
  <c r="J13" i="1"/>
  <c r="G13" i="1"/>
  <c r="C13" i="1"/>
  <c r="M12" i="1"/>
  <c r="N12" i="1" s="1"/>
  <c r="O12" i="1" s="1"/>
  <c r="L12" i="1"/>
  <c r="J12" i="1"/>
  <c r="G12" i="1"/>
  <c r="C12" i="1"/>
  <c r="M11" i="1"/>
  <c r="N11" i="1" s="1"/>
  <c r="O11" i="1" s="1"/>
  <c r="L11" i="1"/>
  <c r="J11" i="1"/>
  <c r="G11" i="1"/>
  <c r="M10" i="1"/>
  <c r="N10" i="1" s="1"/>
  <c r="O10" i="1" s="1"/>
  <c r="L10" i="1"/>
  <c r="J10" i="1"/>
  <c r="G10" i="1"/>
  <c r="M9" i="1"/>
  <c r="N9" i="1" s="1"/>
  <c r="O9" i="1" s="1"/>
  <c r="L9" i="1"/>
  <c r="J9" i="1"/>
  <c r="G9" i="1"/>
  <c r="C9" i="1"/>
  <c r="M8" i="1"/>
  <c r="N8" i="1" s="1"/>
  <c r="O8" i="1" s="1"/>
  <c r="L8" i="1"/>
  <c r="J8" i="1"/>
  <c r="G8" i="1"/>
  <c r="C8" i="1"/>
  <c r="M7" i="1"/>
  <c r="N7" i="1" s="1"/>
  <c r="O7" i="1" s="1"/>
  <c r="L7" i="1"/>
  <c r="J7" i="1"/>
  <c r="G7" i="1"/>
  <c r="C7" i="1"/>
  <c r="L6" i="1"/>
  <c r="J6" i="1"/>
  <c r="G6" i="1"/>
  <c r="L5" i="1"/>
  <c r="J5" i="1"/>
  <c r="G5" i="1"/>
  <c r="C5" i="1"/>
  <c r="L4" i="1"/>
  <c r="J4" i="1"/>
  <c r="G4" i="1"/>
  <c r="C4" i="1"/>
  <c r="L3" i="1"/>
  <c r="J3" i="1"/>
  <c r="G3" i="1"/>
  <c r="E3" i="1"/>
  <c r="L2" i="1"/>
  <c r="J2" i="1"/>
  <c r="G2" i="1"/>
  <c r="E2" i="1"/>
  <c r="M6" i="1" l="1"/>
  <c r="N6" i="1" s="1"/>
  <c r="O6" i="1" s="1"/>
  <c r="M5" i="1"/>
  <c r="N5" i="1" s="1"/>
  <c r="O5" i="1" s="1"/>
  <c r="M4" i="1"/>
  <c r="N4" i="1" s="1"/>
  <c r="O4" i="1" s="1"/>
  <c r="M3" i="1"/>
  <c r="N3" i="1" s="1"/>
  <c r="O3" i="1" s="1"/>
  <c r="M2" i="1"/>
  <c r="N2" i="1" s="1"/>
  <c r="O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tc={D641C332-1073-4C3E-AAA4-49D28DD3C050}</author>
  </authors>
  <commentList>
    <comment ref="K1" authorId="0" shapeId="0" xr:uid="{D641C332-1073-4C3E-AAA4-49D28DD3C050}">
      <text>
        <t>[Threaded comment]
Your version of Excel allows you to read this threaded comment; however, any edits to it will get removed if the file is opened in a newer version of Excel. Learn more: https://go.microsoft.com/fwlink/?linkid=870924
Comment:
    New Caledonia, Tokelau, wallis and futuna? according to PRIF website, NC has ratified</t>
      </text>
    </comment>
  </commentList>
</comments>
</file>

<file path=xl/sharedStrings.xml><?xml version="1.0" encoding="utf-8"?>
<sst xmlns="http://schemas.openxmlformats.org/spreadsheetml/2006/main" count="519" uniqueCount="286">
  <si>
    <t>Flag state of vessel</t>
  </si>
  <si>
    <t xml:space="preserve">Ballast Water Convention ratified by Flag state of vessel (automatic response)
</t>
  </si>
  <si>
    <t>hidden column that has number value</t>
  </si>
  <si>
    <t>Does the vessel have a ballast water management system on board and is it working? If yes there is no need to fill in anymore. If No please fill in the rest of the assessment</t>
  </si>
  <si>
    <t>Hidden column</t>
  </si>
  <si>
    <t>Has the vessel completed a ballast water exchange?</t>
  </si>
  <si>
    <t>If a ballast water exchange has not been completed, where did the ballast water come from?</t>
  </si>
  <si>
    <t>Location ballast water taken on</t>
  </si>
  <si>
    <t>Are the environmental conditions of the source of the ballast water similar to destination port?</t>
  </si>
  <si>
    <t>Cumulative risk score</t>
  </si>
  <si>
    <t>Risk</t>
  </si>
  <si>
    <t>Action</t>
  </si>
  <si>
    <t xml:space="preserve">Bolivia (Plurinational State of) </t>
  </si>
  <si>
    <t>No</t>
  </si>
  <si>
    <t>Yes &gt;200NM</t>
  </si>
  <si>
    <t>Public water supply</t>
  </si>
  <si>
    <t>Yes</t>
  </si>
  <si>
    <t>Moderate Risk</t>
  </si>
  <si>
    <t>Antigua &amp; Barbuda</t>
  </si>
  <si>
    <t>Yes &gt;50NM</t>
  </si>
  <si>
    <t>Andorra</t>
  </si>
  <si>
    <t>River port</t>
  </si>
  <si>
    <t>Maybe</t>
  </si>
  <si>
    <t>Minimal Risk</t>
  </si>
  <si>
    <t>St. Vincent &amp; Grenadines</t>
  </si>
  <si>
    <t>Yes Ballast water exchange area</t>
  </si>
  <si>
    <t>Afghanistan</t>
  </si>
  <si>
    <t>Yes &lt;50NM</t>
  </si>
  <si>
    <t>Sea port</t>
  </si>
  <si>
    <t>High Risk</t>
  </si>
  <si>
    <t>Algeria</t>
  </si>
  <si>
    <t>As at 17/09/2019</t>
  </si>
  <si>
    <t>Country list for drop down boxes</t>
  </si>
  <si>
    <t>Ballast taken on board</t>
  </si>
  <si>
    <t>Where ballast taken/discharged</t>
  </si>
  <si>
    <t>Ballast water type</t>
  </si>
  <si>
    <t>Risk score</t>
  </si>
  <si>
    <t>Similar environmental conditions</t>
  </si>
  <si>
    <t>Ratified 1</t>
  </si>
  <si>
    <t>Not ratified 4</t>
  </si>
  <si>
    <t>1 week</t>
  </si>
  <si>
    <t>In port</t>
  </si>
  <si>
    <t>Albania</t>
  </si>
  <si>
    <t>purpose of this:</t>
  </si>
  <si>
    <t>1 month</t>
  </si>
  <si>
    <t>In ballast tank</t>
  </si>
  <si>
    <t>build knowledge of origin for vessels</t>
  </si>
  <si>
    <t>6 months</t>
  </si>
  <si>
    <t>&lt;12NM</t>
  </si>
  <si>
    <t>Estuarine port</t>
  </si>
  <si>
    <t>Don't know</t>
  </si>
  <si>
    <t>Argentina</t>
  </si>
  <si>
    <t>could do this as initial report (in office - therefore use excel) when vessel requests permission to dock</t>
  </si>
  <si>
    <t>1 year</t>
  </si>
  <si>
    <t>12-20NM</t>
  </si>
  <si>
    <t>Australia</t>
  </si>
  <si>
    <t>Angola</t>
  </si>
  <si>
    <t>no power to request log book- only for ratified states</t>
  </si>
  <si>
    <t>&gt;20NM</t>
  </si>
  <si>
    <t>Bahamas</t>
  </si>
  <si>
    <t>Armenia</t>
  </si>
  <si>
    <t>Bangladesh</t>
  </si>
  <si>
    <t>Austria</t>
  </si>
  <si>
    <t>Q's for testing:</t>
  </si>
  <si>
    <t>Barbados</t>
  </si>
  <si>
    <t>Azerbaijan</t>
  </si>
  <si>
    <t>would there be time to ask these questions ahead of entry / whilst given entry permissions?</t>
  </si>
  <si>
    <t>Ballast water management</t>
  </si>
  <si>
    <t>Belgium</t>
  </si>
  <si>
    <t>Bahrain</t>
  </si>
  <si>
    <t>Brazil</t>
  </si>
  <si>
    <t>Belarus</t>
  </si>
  <si>
    <t>Bulgaria</t>
  </si>
  <si>
    <t>Belize</t>
  </si>
  <si>
    <t>Canada</t>
  </si>
  <si>
    <t>Benin</t>
  </si>
  <si>
    <t>Ballast water exchange</t>
  </si>
  <si>
    <t>China</t>
  </si>
  <si>
    <t>Bhutan</t>
  </si>
  <si>
    <t>Congo</t>
  </si>
  <si>
    <t>Cook Islands</t>
  </si>
  <si>
    <t>Bosnia &amp; Herzegovina</t>
  </si>
  <si>
    <t>Croatia</t>
  </si>
  <si>
    <t>Botswana</t>
  </si>
  <si>
    <t>Cyprus</t>
  </si>
  <si>
    <t>Brunei Darussalam</t>
  </si>
  <si>
    <t>Denmark</t>
  </si>
  <si>
    <t>Burkina Faso</t>
  </si>
  <si>
    <t>Egypt</t>
  </si>
  <si>
    <t>Burundi</t>
  </si>
  <si>
    <t>Estonia</t>
  </si>
  <si>
    <t>Cabo Verde</t>
  </si>
  <si>
    <t>Volume of ballast water exchange</t>
  </si>
  <si>
    <t>Faroes</t>
  </si>
  <si>
    <t>Cambodia</t>
  </si>
  <si>
    <t>&gt; 95%</t>
  </si>
  <si>
    <t>Fiji</t>
  </si>
  <si>
    <t>Cameroon</t>
  </si>
  <si>
    <t>&lt; 95%</t>
  </si>
  <si>
    <t>Finland</t>
  </si>
  <si>
    <t>Central African Republic</t>
  </si>
  <si>
    <t>France</t>
  </si>
  <si>
    <t>Chad</t>
  </si>
  <si>
    <t>Gabon</t>
  </si>
  <si>
    <t>Chile</t>
  </si>
  <si>
    <t>Georgia</t>
  </si>
  <si>
    <t>Colombia</t>
  </si>
  <si>
    <t>Germany</t>
  </si>
  <si>
    <t>Comoros</t>
  </si>
  <si>
    <t>Ghana</t>
  </si>
  <si>
    <t>Costa Rica</t>
  </si>
  <si>
    <t>Greece</t>
  </si>
  <si>
    <t>Cote d'Ivoire</t>
  </si>
  <si>
    <t>Grenada</t>
  </si>
  <si>
    <t>Cuba</t>
  </si>
  <si>
    <t>Guyana</t>
  </si>
  <si>
    <t>Czechia</t>
  </si>
  <si>
    <t>Honduras</t>
  </si>
  <si>
    <t>Dem. People's Rep. Korea</t>
  </si>
  <si>
    <t>Indonesia</t>
  </si>
  <si>
    <t>Dem. Rep. of the Congo</t>
  </si>
  <si>
    <t>Iran (Islamic Republic of)</t>
  </si>
  <si>
    <t>Djibouti</t>
  </si>
  <si>
    <t>Jamaica</t>
  </si>
  <si>
    <t>Dominica</t>
  </si>
  <si>
    <t>Japan</t>
  </si>
  <si>
    <t>Dominican Republic</t>
  </si>
  <si>
    <t>Jordan</t>
  </si>
  <si>
    <t>Ecuador</t>
  </si>
  <si>
    <t>Kenya</t>
  </si>
  <si>
    <t>El Salvador</t>
  </si>
  <si>
    <t>Kiribati</t>
  </si>
  <si>
    <t>Equatorial Guinea</t>
  </si>
  <si>
    <t>Latvia</t>
  </si>
  <si>
    <t>Eritrea</t>
  </si>
  <si>
    <t>Lebanon</t>
  </si>
  <si>
    <t>Eswatini (former Swaziland)</t>
  </si>
  <si>
    <t>Liberia</t>
  </si>
  <si>
    <t>Ethiopia</t>
  </si>
  <si>
    <t>Lithuania</t>
  </si>
  <si>
    <t>Gambia</t>
  </si>
  <si>
    <t>Macao, China</t>
  </si>
  <si>
    <t>Guatemala</t>
  </si>
  <si>
    <t>Madagascar</t>
  </si>
  <si>
    <t>Guinea</t>
  </si>
  <si>
    <t>Malaysia</t>
  </si>
  <si>
    <t>Guinea-Bissau</t>
  </si>
  <si>
    <t>Maldives</t>
  </si>
  <si>
    <t>Haiti</t>
  </si>
  <si>
    <t>Malta</t>
  </si>
  <si>
    <t>Holy See</t>
  </si>
  <si>
    <t>Marshall Islands</t>
  </si>
  <si>
    <t xml:space="preserve">Hong Kong, China                    </t>
  </si>
  <si>
    <t>Mexico</t>
  </si>
  <si>
    <t>Hungary</t>
  </si>
  <si>
    <t>Mongolia</t>
  </si>
  <si>
    <t>Iceland</t>
  </si>
  <si>
    <t>Montenegro</t>
  </si>
  <si>
    <t>India</t>
  </si>
  <si>
    <t>Morocco</t>
  </si>
  <si>
    <t>Iraq</t>
  </si>
  <si>
    <t>Netherlands</t>
  </si>
  <si>
    <t>Ireland</t>
  </si>
  <si>
    <t>New Zealand</t>
  </si>
  <si>
    <t>Israel</t>
  </si>
  <si>
    <t>Nigeria</t>
  </si>
  <si>
    <t>Italy</t>
  </si>
  <si>
    <t>Niue</t>
  </si>
  <si>
    <t>Kazakhstan</t>
  </si>
  <si>
    <t>Norway</t>
  </si>
  <si>
    <t>Kuwait</t>
  </si>
  <si>
    <t>Palau</t>
  </si>
  <si>
    <t>Kyrgyzstan</t>
  </si>
  <si>
    <t>Panama</t>
  </si>
  <si>
    <t>Lao People's Dem. Rep.</t>
  </si>
  <si>
    <t>Peru</t>
  </si>
  <si>
    <t>Lesotho</t>
  </si>
  <si>
    <t>Philippines</t>
  </si>
  <si>
    <t>Libya</t>
  </si>
  <si>
    <t>Portugal</t>
  </si>
  <si>
    <t>Liechtenstein</t>
  </si>
  <si>
    <t>Qatar</t>
  </si>
  <si>
    <t>Luxembourg</t>
  </si>
  <si>
    <t xml:space="preserve">Republic of Korea </t>
  </si>
  <si>
    <t>Malawi</t>
  </si>
  <si>
    <t>Russian Federation</t>
  </si>
  <si>
    <t>Mali</t>
  </si>
  <si>
    <t>Saint Kitts and Nevis</t>
  </si>
  <si>
    <t>Mauritania</t>
  </si>
  <si>
    <t>Saint Lucia</t>
  </si>
  <si>
    <t>Mauritius</t>
  </si>
  <si>
    <t>Saudi Arabia</t>
  </si>
  <si>
    <t>Micronesia (Fed. States of)</t>
  </si>
  <si>
    <t>Serbia</t>
  </si>
  <si>
    <t>Monaco</t>
  </si>
  <si>
    <t>Seychelles</t>
  </si>
  <si>
    <t>Mozambique</t>
  </si>
  <si>
    <t>Sierra Leone</t>
  </si>
  <si>
    <t>Myanmar</t>
  </si>
  <si>
    <t>Singapore</t>
  </si>
  <si>
    <t>Namibia</t>
  </si>
  <si>
    <t>South Africa</t>
  </si>
  <si>
    <t>Nauru</t>
  </si>
  <si>
    <t>Spain</t>
  </si>
  <si>
    <t>Nepal</t>
  </si>
  <si>
    <t>Sweden</t>
  </si>
  <si>
    <t>Nicaragua</t>
  </si>
  <si>
    <t>Switzerland</t>
  </si>
  <si>
    <t>Niger</t>
  </si>
  <si>
    <t>Syrian Arab Republic</t>
  </si>
  <si>
    <t>North Macedonia</t>
  </si>
  <si>
    <t>Togo</t>
  </si>
  <si>
    <t>Oman</t>
  </si>
  <si>
    <t>Tonga</t>
  </si>
  <si>
    <t>Pakistan</t>
  </si>
  <si>
    <t>Trinidad &amp; Tobago</t>
  </si>
  <si>
    <t>Papua New Guinea</t>
  </si>
  <si>
    <t>Turkey</t>
  </si>
  <si>
    <t>Paraguay</t>
  </si>
  <si>
    <t>Tuvalu</t>
  </si>
  <si>
    <t>Poland</t>
  </si>
  <si>
    <t>United Arab Emirates</t>
  </si>
  <si>
    <t>Republic of Moldova</t>
  </si>
  <si>
    <t>Romania</t>
  </si>
  <si>
    <t>Rwanda</t>
  </si>
  <si>
    <t>Samoa</t>
  </si>
  <si>
    <t>San Marino</t>
  </si>
  <si>
    <t>Sao Tome &amp; Principe</t>
  </si>
  <si>
    <t>Senegal</t>
  </si>
  <si>
    <t>Slovakia</t>
  </si>
  <si>
    <t>Slovenia</t>
  </si>
  <si>
    <t>Solomon Islands</t>
  </si>
  <si>
    <t>Somalia</t>
  </si>
  <si>
    <t>South Sudan</t>
  </si>
  <si>
    <t>Sri Lanka</t>
  </si>
  <si>
    <t>Sudan</t>
  </si>
  <si>
    <t>Suriname</t>
  </si>
  <si>
    <t>Tajikistan</t>
  </si>
  <si>
    <t>Thailand</t>
  </si>
  <si>
    <t>Timor-Leste</t>
  </si>
  <si>
    <t>Tunisia</t>
  </si>
  <si>
    <t>Turkmenistan</t>
  </si>
  <si>
    <t>Uganda</t>
  </si>
  <si>
    <t>Ukraine</t>
  </si>
  <si>
    <t>United Kingdom</t>
  </si>
  <si>
    <t>United Rep. of Tanzania</t>
  </si>
  <si>
    <t>United States</t>
  </si>
  <si>
    <t>Uruguay</t>
  </si>
  <si>
    <t>Uzbekistan</t>
  </si>
  <si>
    <t>Vanuatu</t>
  </si>
  <si>
    <t>Venezuela</t>
  </si>
  <si>
    <t>Viet Nam</t>
  </si>
  <si>
    <t>Yemen</t>
  </si>
  <si>
    <t>Zambia</t>
  </si>
  <si>
    <t>Zimbabwe</t>
  </si>
  <si>
    <t>Risk colour coding.</t>
  </si>
  <si>
    <t>Low Risk</t>
  </si>
  <si>
    <t>How to fill in the risk assessment.</t>
  </si>
  <si>
    <t>Question</t>
  </si>
  <si>
    <t>Answer</t>
  </si>
  <si>
    <t>Risk rationale</t>
  </si>
  <si>
    <t>Select the country the vessel is registered to from the drop down list.</t>
  </si>
  <si>
    <t xml:space="preserve">Has flag state ratified the convention
</t>
  </si>
  <si>
    <t xml:space="preserve">This field will automatically populate depending on the result in the first column. </t>
  </si>
  <si>
    <t>Yes means there is minimal risk (green risk)
No means there is a higher risk of invasive non-native species being released into the area (red risk)</t>
  </si>
  <si>
    <r>
      <t xml:space="preserve">Select the answer from the drop down list. If the answer to this is </t>
    </r>
    <r>
      <rPr>
        <b/>
        <sz val="11"/>
        <color theme="1"/>
        <rFont val="Calibri"/>
        <family val="2"/>
        <scheme val="minor"/>
      </rPr>
      <t>Yes</t>
    </r>
    <r>
      <rPr>
        <sz val="11"/>
        <color theme="1"/>
        <rFont val="Calibri"/>
        <family val="2"/>
        <scheme val="minor"/>
      </rPr>
      <t xml:space="preserve"> there is no need to go any further through the assessment. If the answer is </t>
    </r>
    <r>
      <rPr>
        <b/>
        <sz val="11"/>
        <color theme="1"/>
        <rFont val="Calibri"/>
        <family val="2"/>
        <scheme val="minor"/>
      </rPr>
      <t>No</t>
    </r>
    <r>
      <rPr>
        <sz val="11"/>
        <color theme="1"/>
        <rFont val="Calibri"/>
        <family val="2"/>
        <scheme val="minor"/>
      </rPr>
      <t xml:space="preserve"> the rest of the assessment needs populating as much as possible.</t>
    </r>
  </si>
  <si>
    <t>Yes means there is minimal risk (green risk)- no further questions are required
No means there is potential for risk (red risk) -the rest of the assessment should be completed as much as possible</t>
  </si>
  <si>
    <t xml:space="preserve">Select the answer from the drop down list. 
</t>
  </si>
  <si>
    <t>Exchanging ballast water beyond 200NM (&gt;200NM) from nearest land is considered low risk and in line with the BWM and considered minimal risk (green risk)
Exchanging ballast water at least 50NM (&gt;50NM) from nearest land is still within the convention guidelines and considered low risk (yellow risk)
Exchanging ballast water in a designated ballast water exchange area is also considered low risk (yellow risk)
Exchanging ballast water within 50NM (&lt;50NM) of nearest land is considered moderate risk (orange risk)
Not exchanging ballast water is considered high risk as the potential to release non native species within the port area is increased (red risk)</t>
  </si>
  <si>
    <t xml:space="preserve">Select the country where the ballast water was taken on (if an exchange was not carried out) from the drop down list of countries. </t>
  </si>
  <si>
    <t>This is for information and to support in assessing the risk of whether the source of ballast water has come from a similar environment.</t>
  </si>
  <si>
    <t>Select location from the drop down list.</t>
  </si>
  <si>
    <t>Public water supply is considered minimal risk as it is unlikely any marine species will be present in the water (green risk)
River port is considered low risk as there is a low likelihood of marine  non-native species being present in the water (yellow risk)
Estuarine port is considered moderate risk as there is a likelihood marine  non-native species could be transported in this water (orange risk)
Sea port is considered high risk as marine non-native species found in port areas are likely to have been transported and if released are more likely to settle (red risk)</t>
  </si>
  <si>
    <t xml:space="preserve">Select the answer from the drop down list. What we mean by similar conditions: Are both ports in the tropical/temperate/arctic regions. </t>
  </si>
  <si>
    <t>No= minimal risk as any species which have been transported are unlikely to settle (green risk)
Maybe = moderate risk, as it is unknown whether species would find the new environment favourable a precautionary approach is advised (orange risk)
Don't Know = moderate risk, as it is unknown whether species would find the new environment favourable a precautionary approach is advised (orange risk)
Yes = high risk as any species transported and then released by ballast water exchange are likely to survive and settle (red risk)</t>
  </si>
  <si>
    <t>This field is automatically calculated from the results of previous responses. If the response is judgement required (due to some fields not being filled in) then the information below should be used to advise on the level of risk posed by the vessel.</t>
  </si>
  <si>
    <t>The recommended actions associated with each level of risk are provided in the adjacent column</t>
  </si>
  <si>
    <t>5 - Red boxes = Very High Risk</t>
  </si>
  <si>
    <t>4 - Red boxes = High Risk</t>
  </si>
  <si>
    <t>3 - Red boxes = Moderate Risk</t>
  </si>
  <si>
    <t>2 - Red boxes = Low Risk</t>
  </si>
  <si>
    <t>1 - Red box = Minimal risk</t>
  </si>
  <si>
    <t xml:space="preserve">This risk assessment was produced by JNCC and MMO and has been adapted for use in the Pacific island countries and territories by SPREP. </t>
  </si>
  <si>
    <t>no</t>
  </si>
  <si>
    <t>yes</t>
  </si>
  <si>
    <t>The ballast water risk assessment is designed to help determine the level of risk the ballast water of different vessels may pose to the territories and whether the ballast water more or less likely to contain invasive species. This risk assessment should be used with the Ballast Water Monitoring Guidance (Document B) in the Biosecurity toolkit.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</si>
</sst>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s>
  <fills count="7">
    <fill>
      <patternFill patternType="none"/>
    </fill>
    <fill>
      <patternFill patternType="gray125"/>
    </fill>
    <fill>
      <patternFill patternType="solid">
        <fgColor rgb="FFFF0000"/>
        <bgColor indexed="64"/>
      </patternFill>
    </fill>
    <fill>
      <patternFill patternType="solid">
        <fgColor rgb="FF00B050"/>
        <bgColor indexed="64"/>
      </patternFill>
    </fill>
    <fill>
      <patternFill patternType="solid">
        <fgColor theme="5"/>
        <bgColor indexed="64"/>
      </patternFill>
    </fill>
    <fill>
      <patternFill patternType="solid">
        <fgColor rgb="FFFFFF00"/>
        <bgColor indexed="64"/>
      </patternFill>
    </fill>
    <fill>
      <patternFill patternType="solid">
        <fgColor theme="2"/>
        <bgColor indexed="64"/>
      </patternFill>
    </fill>
  </fills>
  <borders count="15">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36">
    <xf numFmtId="0" fontId="0" fillId="0" borderId="0" xfId="0"/>
    <xf numFmtId="0" fontId="2" fillId="0" borderId="0" xfId="0" applyFont="1" applyAlignment="1">
      <alignment horizontal="left" vertical="top" readingOrder="1"/>
    </xf>
    <xf numFmtId="0" fontId="3" fillId="0" borderId="0" xfId="0" applyFont="1" applyAlignment="1">
      <alignment horizontal="left" vertical="top" readingOrder="1"/>
    </xf>
    <xf numFmtId="0" fontId="0" fillId="0" borderId="0" xfId="0" applyAlignment="1">
      <alignment wrapText="1"/>
    </xf>
    <xf numFmtId="0" fontId="1" fillId="6" borderId="1" xfId="0" applyFont="1" applyFill="1" applyBorder="1"/>
    <xf numFmtId="0" fontId="1" fillId="6" borderId="3" xfId="0" applyFont="1" applyFill="1" applyBorder="1"/>
    <xf numFmtId="0" fontId="0" fillId="0" borderId="1" xfId="0" applyBorder="1" applyAlignment="1" applyProtection="1">
      <alignment wrapText="1"/>
      <protection locked="0"/>
    </xf>
    <xf numFmtId="0" fontId="0" fillId="0" borderId="3" xfId="0" applyBorder="1"/>
    <xf numFmtId="0" fontId="0" fillId="0" borderId="1" xfId="0" applyBorder="1" applyAlignment="1" applyProtection="1">
      <alignment horizontal="left" vertical="center" wrapText="1"/>
      <protection locked="0"/>
    </xf>
    <xf numFmtId="0" fontId="0" fillId="0" borderId="3" xfId="0" applyBorder="1" applyAlignment="1">
      <alignment horizontal="left" vertical="center" wrapText="1"/>
    </xf>
    <xf numFmtId="0" fontId="0" fillId="0" borderId="4" xfId="0" applyBorder="1" applyAlignment="1" applyProtection="1">
      <alignment horizontal="left" vertical="center" wrapText="1"/>
      <protection locked="0"/>
    </xf>
    <xf numFmtId="0" fontId="0" fillId="0" borderId="6" xfId="0" applyBorder="1" applyAlignment="1">
      <alignment horizontal="left" vertical="center" wrapText="1"/>
    </xf>
    <xf numFmtId="0" fontId="0" fillId="0" borderId="7" xfId="0" applyBorder="1" applyAlignment="1" applyProtection="1">
      <alignment wrapText="1"/>
      <protection locked="0"/>
    </xf>
    <xf numFmtId="0" fontId="0" fillId="0" borderId="8" xfId="0" applyBorder="1" applyAlignment="1" applyProtection="1">
      <alignment wrapText="1"/>
      <protection locked="0"/>
    </xf>
    <xf numFmtId="0" fontId="0" fillId="0" borderId="9" xfId="0" applyBorder="1" applyAlignment="1" applyProtection="1">
      <alignment wrapText="1"/>
      <protection locked="0"/>
    </xf>
    <xf numFmtId="0" fontId="0" fillId="0" borderId="0" xfId="0" applyAlignment="1" applyProtection="1">
      <alignment wrapText="1"/>
      <protection locked="0"/>
    </xf>
    <xf numFmtId="0" fontId="3" fillId="2" borderId="2" xfId="0" applyFont="1" applyFill="1" applyBorder="1"/>
    <xf numFmtId="0" fontId="0" fillId="4" borderId="2" xfId="0" applyFill="1" applyBorder="1"/>
    <xf numFmtId="0" fontId="0" fillId="5" borderId="2" xfId="0" applyFill="1" applyBorder="1"/>
    <xf numFmtId="0" fontId="0" fillId="3" borderId="2" xfId="0" applyFill="1" applyBorder="1"/>
    <xf numFmtId="0" fontId="1" fillId="0" borderId="12" xfId="0" applyFont="1" applyBorder="1" applyAlignment="1">
      <alignment horizontal="left"/>
    </xf>
    <xf numFmtId="0" fontId="1" fillId="0" borderId="13" xfId="0" applyFont="1" applyBorder="1" applyAlignment="1">
      <alignment horizontal="left"/>
    </xf>
    <xf numFmtId="0" fontId="1" fillId="0" borderId="14" xfId="0" applyFont="1" applyBorder="1" applyAlignment="1">
      <alignment horizontal="left"/>
    </xf>
    <xf numFmtId="0" fontId="0" fillId="0" borderId="2" xfId="0" applyBorder="1" applyAlignment="1">
      <alignment horizontal="left" vertical="center" wrapText="1"/>
    </xf>
    <xf numFmtId="0" fontId="0" fillId="0" borderId="5" xfId="0" applyBorder="1" applyAlignment="1">
      <alignment horizontal="left" vertical="center" wrapText="1"/>
    </xf>
    <xf numFmtId="0" fontId="1" fillId="6" borderId="2" xfId="0" applyFont="1" applyFill="1" applyBorder="1" applyAlignment="1">
      <alignment horizontal="center"/>
    </xf>
    <xf numFmtId="0" fontId="0" fillId="0" borderId="2" xfId="0" applyBorder="1" applyAlignment="1">
      <alignment horizontal="center" wrapText="1"/>
    </xf>
    <xf numFmtId="0" fontId="0" fillId="0" borderId="2" xfId="0"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center"/>
    </xf>
    <xf numFmtId="0" fontId="0" fillId="0" borderId="11" xfId="0" applyBorder="1" applyAlignment="1">
      <alignment horizontal="center"/>
    </xf>
    <xf numFmtId="0" fontId="0" fillId="0" borderId="2" xfId="0" applyBorder="1" applyAlignment="1">
      <alignment horizontal="left"/>
    </xf>
    <xf numFmtId="0" fontId="1" fillId="0" borderId="2" xfId="0" applyFont="1" applyBorder="1" applyAlignment="1">
      <alignment horizontal="center"/>
    </xf>
    <xf numFmtId="0" fontId="0" fillId="0" borderId="0" xfId="0" applyProtection="1">
      <protection hidden="1"/>
    </xf>
    <xf numFmtId="0" fontId="1" fillId="0" borderId="0" xfId="0" applyFont="1" applyAlignment="1" applyProtection="1">
      <alignment wrapText="1"/>
      <protection hidden="1"/>
    </xf>
    <xf numFmtId="0" fontId="1" fillId="0" borderId="0" xfId="0" applyFont="1" applyProtection="1">
      <protection hidden="1"/>
    </xf>
  </cellXfs>
  <cellStyles count="1">
    <cellStyle name="Normal" xfId="0" builtinId="0"/>
  </cellStyles>
  <dxfs count="22">
    <dxf>
      <fill>
        <patternFill>
          <bgColor rgb="FFFF0000"/>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0000"/>
        </patternFill>
      </fill>
    </dxf>
    <dxf>
      <fill>
        <patternFill>
          <bgColor theme="5"/>
        </patternFill>
      </fill>
    </dxf>
    <dxf>
      <fill>
        <patternFill>
          <bgColor rgb="FFF07E32"/>
        </patternFill>
      </fill>
    </dxf>
    <dxf>
      <fill>
        <patternFill>
          <bgColor rgb="FF00B05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theme="5"/>
        </patternFill>
      </fill>
    </dxf>
    <dxf>
      <fill>
        <patternFill>
          <bgColor rgb="FF00B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3271839</xdr:colOff>
      <xdr:row>4</xdr:row>
      <xdr:rowOff>9526</xdr:rowOff>
    </xdr:from>
    <xdr:to>
      <xdr:col>5</xdr:col>
      <xdr:colOff>4267200</xdr:colOff>
      <xdr:row>7</xdr:row>
      <xdr:rowOff>161925</xdr:rowOff>
    </xdr:to>
    <xdr:pic>
      <xdr:nvPicPr>
        <xdr:cNvPr id="2" name="Picture 1">
          <a:extLst>
            <a:ext uri="{FF2B5EF4-FFF2-40B4-BE49-F238E27FC236}">
              <a16:creationId xmlns:a16="http://schemas.microsoft.com/office/drawing/2014/main" id="{E91E48D2-5C36-4637-BD54-ACF5CFA1CE2F}"/>
            </a:ext>
          </a:extLst>
        </xdr:cNvPr>
        <xdr:cNvPicPr>
          <a:picLocks noChangeAspect="1"/>
        </xdr:cNvPicPr>
      </xdr:nvPicPr>
      <xdr:blipFill>
        <a:blip xmlns:r="http://schemas.openxmlformats.org/officeDocument/2006/relationships" r:embed="rId1"/>
        <a:stretch>
          <a:fillRect/>
        </a:stretch>
      </xdr:blipFill>
      <xdr:spPr>
        <a:xfrm>
          <a:off x="8863014" y="962026"/>
          <a:ext cx="995361" cy="723899"/>
        </a:xfrm>
        <a:prstGeom prst="rect">
          <a:avLst/>
        </a:prstGeom>
      </xdr:spPr>
    </xdr:pic>
    <xdr:clientData/>
  </xdr:twoCellAnchor>
  <xdr:twoCellAnchor>
    <xdr:from>
      <xdr:col>5</xdr:col>
      <xdr:colOff>57150</xdr:colOff>
      <xdr:row>4</xdr:row>
      <xdr:rowOff>38100</xdr:rowOff>
    </xdr:from>
    <xdr:to>
      <xdr:col>5</xdr:col>
      <xdr:colOff>1685925</xdr:colOff>
      <xdr:row>7</xdr:row>
      <xdr:rowOff>104775</xdr:rowOff>
    </xdr:to>
    <xdr:pic>
      <xdr:nvPicPr>
        <xdr:cNvPr id="3" name="Picture 2">
          <a:extLst>
            <a:ext uri="{FF2B5EF4-FFF2-40B4-BE49-F238E27FC236}">
              <a16:creationId xmlns:a16="http://schemas.microsoft.com/office/drawing/2014/main" id="{5714F5C5-EE20-4C24-8C2E-B00917D2D68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48325" y="990600"/>
          <a:ext cx="1628775" cy="638175"/>
        </a:xfrm>
        <a:prstGeom prst="rect">
          <a:avLst/>
        </a:prstGeom>
        <a:noFill/>
        <a:ln>
          <a:noFill/>
        </a:ln>
        <a:effectLst/>
        <a:extLst>
          <a:ext uri="{909E8E84-426E-40DD-AFC4-6F175D3DCCD1}">
            <a14:hiddenFill xmlns:a14="http://schemas.microsoft.com/office/drawing/2010/main">
              <a:solidFill>
                <a:srgbClr val="31869A"/>
              </a:solidFill>
            </a14:hiddenFill>
          </a:ext>
          <a:ext uri="{91240B29-F687-4F45-9708-019B960494DF}">
            <a14:hiddenLine xmlns:a14="http://schemas.microsoft.com/office/drawing/2010/main" w="25400" algn="ctr">
              <a:solidFill>
                <a:srgbClr val="2C4F4B"/>
              </a:solidFill>
              <a:miter lim="800000"/>
              <a:headEnd/>
              <a:tailEnd/>
            </a14:hiddenLine>
          </a:ext>
          <a:ext uri="{AF507438-7753-43E0-B8FC-AC1667EBCBE1}">
            <a14:hiddenEffects xmlns:a14="http://schemas.microsoft.com/office/drawing/2010/main">
              <a:effectLst>
                <a:outerShdw dist="35921" dir="2700000" algn="ctr" rotWithShape="0">
                  <a:srgbClr val="2C4F4B"/>
                </a:outerShdw>
              </a:effectLst>
            </a14:hiddenEffects>
          </a:ext>
        </a:extLst>
      </xdr:spPr>
    </xdr:pic>
    <xdr:clientData/>
  </xdr:twoCellAnchor>
  <xdr:twoCellAnchor>
    <xdr:from>
      <xdr:col>5</xdr:col>
      <xdr:colOff>1714500</xdr:colOff>
      <xdr:row>4</xdr:row>
      <xdr:rowOff>133350</xdr:rowOff>
    </xdr:from>
    <xdr:to>
      <xdr:col>5</xdr:col>
      <xdr:colOff>2209800</xdr:colOff>
      <xdr:row>7</xdr:row>
      <xdr:rowOff>142875</xdr:rowOff>
    </xdr:to>
    <xdr:pic>
      <xdr:nvPicPr>
        <xdr:cNvPr id="4" name="Picture 3">
          <a:extLst>
            <a:ext uri="{FF2B5EF4-FFF2-40B4-BE49-F238E27FC236}">
              <a16:creationId xmlns:a16="http://schemas.microsoft.com/office/drawing/2014/main" id="{F97E5F6C-F3B0-424D-8983-184606C1CBD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05675" y="1085850"/>
          <a:ext cx="495300" cy="581025"/>
        </a:xfrm>
        <a:prstGeom prst="rect">
          <a:avLst/>
        </a:prstGeom>
        <a:noFill/>
        <a:ln>
          <a:noFill/>
        </a:ln>
        <a:effectLst/>
        <a:extLst>
          <a:ext uri="{909E8E84-426E-40DD-AFC4-6F175D3DCCD1}">
            <a14:hiddenFill xmlns:a14="http://schemas.microsoft.com/office/drawing/2010/main">
              <a:solidFill>
                <a:srgbClr val="31869A"/>
              </a:solidFill>
            </a14:hiddenFill>
          </a:ext>
          <a:ext uri="{91240B29-F687-4F45-9708-019B960494DF}">
            <a14:hiddenLine xmlns:a14="http://schemas.microsoft.com/office/drawing/2010/main" w="25400" algn="ctr">
              <a:solidFill>
                <a:srgbClr val="2C4F4B"/>
              </a:solidFill>
              <a:miter lim="800000"/>
              <a:headEnd/>
              <a:tailEnd/>
            </a14:hiddenLine>
          </a:ext>
          <a:ext uri="{AF507438-7753-43E0-B8FC-AC1667EBCBE1}">
            <a14:hiddenEffects xmlns:a14="http://schemas.microsoft.com/office/drawing/2010/main">
              <a:effectLst>
                <a:outerShdw dist="35921" dir="2700000" algn="ctr" rotWithShape="0">
                  <a:srgbClr val="2C4F4B"/>
                </a:outerShdw>
              </a:effectLst>
            </a14:hiddenEffects>
          </a:ext>
        </a:extLst>
      </xdr:spPr>
    </xdr:pic>
    <xdr:clientData/>
  </xdr:twoCellAnchor>
  <xdr:twoCellAnchor editAs="oneCell">
    <xdr:from>
      <xdr:col>5</xdr:col>
      <xdr:colOff>2266951</xdr:colOff>
      <xdr:row>1</xdr:row>
      <xdr:rowOff>182880</xdr:rowOff>
    </xdr:from>
    <xdr:to>
      <xdr:col>5</xdr:col>
      <xdr:colOff>3177269</xdr:colOff>
      <xdr:row>8</xdr:row>
      <xdr:rowOff>123825</xdr:rowOff>
    </xdr:to>
    <xdr:pic>
      <xdr:nvPicPr>
        <xdr:cNvPr id="5" name="Picture 4">
          <a:extLst>
            <a:ext uri="{FF2B5EF4-FFF2-40B4-BE49-F238E27FC236}">
              <a16:creationId xmlns:a16="http://schemas.microsoft.com/office/drawing/2014/main" id="{202D7117-F256-42C4-A765-2C63CCDDF349}"/>
            </a:ext>
          </a:extLst>
        </xdr:cNvPr>
        <xdr:cNvPicPr>
          <a:picLocks noChangeAspect="1"/>
        </xdr:cNvPicPr>
      </xdr:nvPicPr>
      <xdr:blipFill>
        <a:blip xmlns:r="http://schemas.openxmlformats.org/officeDocument/2006/relationships" r:embed="rId4"/>
        <a:stretch>
          <a:fillRect/>
        </a:stretch>
      </xdr:blipFill>
      <xdr:spPr>
        <a:xfrm>
          <a:off x="7858126" y="563880"/>
          <a:ext cx="910318" cy="127444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Kimberley Seaward" id="{D0129C58-FA27-49AE-852E-11C29994E740}" userId="S::Kimberley.Seaward@niwa.co.nz::c23d224d-7323-48ac-809e-1dd9241ae88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1" dT="2021-11-22T04:27:43.14" personId="{D0129C58-FA27-49AE-852E-11C29994E740}" id="{D641C332-1073-4C3E-AAA4-49D28DD3C050}">
    <text>New Caledonia, Tokelau, wallis and futuna? according to PRIF website, NC has ratified</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7F1AE-05BD-4986-B2FD-00595FFC1445}">
  <sheetPr codeName="Sheet2"/>
  <dimension ref="A1:F28"/>
  <sheetViews>
    <sheetView showGridLines="0" tabSelected="1" zoomScaleNormal="100" workbookViewId="0">
      <pane ySplit="9" topLeftCell="A10" activePane="bottomLeft" state="frozen"/>
      <selection pane="bottomLeft" sqref="A1:E4"/>
    </sheetView>
  </sheetViews>
  <sheetFormatPr defaultRowHeight="15" x14ac:dyDescent="0.25"/>
  <cols>
    <col min="1" max="1" width="30.85546875" customWidth="1"/>
    <col min="2" max="2" width="17.140625" customWidth="1"/>
    <col min="3" max="3" width="12.7109375" customWidth="1"/>
    <col min="4" max="4" width="16.5703125" customWidth="1"/>
    <col min="5" max="5" width="6.5703125" customWidth="1"/>
    <col min="6" max="6" width="65.5703125" customWidth="1"/>
  </cols>
  <sheetData>
    <row r="1" spans="1:6" ht="30" customHeight="1" x14ac:dyDescent="0.25">
      <c r="A1" s="27" t="s">
        <v>285</v>
      </c>
      <c r="B1" s="27"/>
      <c r="C1" s="27"/>
      <c r="D1" s="27"/>
      <c r="E1" s="28"/>
      <c r="F1" s="27" t="s">
        <v>282</v>
      </c>
    </row>
    <row r="2" spans="1:6" x14ac:dyDescent="0.25">
      <c r="A2" s="27"/>
      <c r="B2" s="27"/>
      <c r="C2" s="27"/>
      <c r="D2" s="27"/>
      <c r="E2" s="28"/>
      <c r="F2" s="27"/>
    </row>
    <row r="3" spans="1:6" x14ac:dyDescent="0.25">
      <c r="A3" s="27"/>
      <c r="B3" s="27"/>
      <c r="C3" s="27"/>
      <c r="D3" s="27"/>
      <c r="E3" s="28"/>
      <c r="F3" s="27"/>
    </row>
    <row r="4" spans="1:6" x14ac:dyDescent="0.25">
      <c r="A4" s="27"/>
      <c r="B4" s="27"/>
      <c r="C4" s="27"/>
      <c r="D4" s="27"/>
      <c r="E4" s="28"/>
      <c r="F4" s="27"/>
    </row>
    <row r="5" spans="1:6" x14ac:dyDescent="0.25">
      <c r="A5" s="32" t="s">
        <v>255</v>
      </c>
      <c r="B5" s="32"/>
      <c r="C5" s="32"/>
      <c r="D5" s="32"/>
      <c r="E5" s="32"/>
      <c r="F5" s="27"/>
    </row>
    <row r="6" spans="1:6" x14ac:dyDescent="0.25">
      <c r="A6" s="16"/>
      <c r="B6" s="31" t="s">
        <v>29</v>
      </c>
      <c r="C6" s="31"/>
      <c r="D6" s="31"/>
      <c r="E6" s="31"/>
      <c r="F6" s="27"/>
    </row>
    <row r="7" spans="1:6" x14ac:dyDescent="0.25">
      <c r="A7" s="17"/>
      <c r="B7" s="31" t="s">
        <v>17</v>
      </c>
      <c r="C7" s="31"/>
      <c r="D7" s="31"/>
      <c r="E7" s="31"/>
      <c r="F7" s="27"/>
    </row>
    <row r="8" spans="1:6" x14ac:dyDescent="0.25">
      <c r="A8" s="18"/>
      <c r="B8" s="31" t="s">
        <v>256</v>
      </c>
      <c r="C8" s="31"/>
      <c r="D8" s="31"/>
      <c r="E8" s="31"/>
      <c r="F8" s="27"/>
    </row>
    <row r="9" spans="1:6" x14ac:dyDescent="0.25">
      <c r="A9" s="19"/>
      <c r="B9" s="31" t="s">
        <v>23</v>
      </c>
      <c r="C9" s="31"/>
      <c r="D9" s="31"/>
      <c r="E9" s="31"/>
      <c r="F9" s="27"/>
    </row>
    <row r="10" spans="1:6" x14ac:dyDescent="0.25">
      <c r="A10" s="29"/>
      <c r="B10" s="29"/>
      <c r="C10" s="29"/>
      <c r="D10" s="29"/>
      <c r="E10" s="29"/>
      <c r="F10" s="29"/>
    </row>
    <row r="11" spans="1:6" ht="15.75" thickBot="1" x14ac:dyDescent="0.3">
      <c r="A11" s="30"/>
      <c r="B11" s="30"/>
      <c r="C11" s="30"/>
      <c r="D11" s="30"/>
      <c r="E11" s="30"/>
      <c r="F11" s="30"/>
    </row>
    <row r="12" spans="1:6" x14ac:dyDescent="0.25">
      <c r="A12" s="20" t="s">
        <v>257</v>
      </c>
      <c r="B12" s="21"/>
      <c r="C12" s="21"/>
      <c r="D12" s="21"/>
      <c r="E12" s="21"/>
      <c r="F12" s="22"/>
    </row>
    <row r="13" spans="1:6" x14ac:dyDescent="0.25">
      <c r="A13" s="4" t="s">
        <v>258</v>
      </c>
      <c r="B13" s="25" t="s">
        <v>259</v>
      </c>
      <c r="C13" s="25"/>
      <c r="D13" s="25"/>
      <c r="E13" s="25"/>
      <c r="F13" s="5" t="s">
        <v>260</v>
      </c>
    </row>
    <row r="14" spans="1:6" x14ac:dyDescent="0.25">
      <c r="A14" s="6" t="s">
        <v>0</v>
      </c>
      <c r="B14" s="26" t="s">
        <v>261</v>
      </c>
      <c r="C14" s="26"/>
      <c r="D14" s="26"/>
      <c r="E14" s="26"/>
      <c r="F14" s="7"/>
    </row>
    <row r="15" spans="1:6" ht="45" x14ac:dyDescent="0.25">
      <c r="A15" s="8" t="s">
        <v>262</v>
      </c>
      <c r="B15" s="23" t="s">
        <v>263</v>
      </c>
      <c r="C15" s="23"/>
      <c r="D15" s="23"/>
      <c r="E15" s="23"/>
      <c r="F15" s="9" t="s">
        <v>264</v>
      </c>
    </row>
    <row r="16" spans="1:6" ht="90" x14ac:dyDescent="0.25">
      <c r="A16" s="8" t="s">
        <v>3</v>
      </c>
      <c r="B16" s="23" t="s">
        <v>265</v>
      </c>
      <c r="C16" s="23"/>
      <c r="D16" s="23"/>
      <c r="E16" s="23"/>
      <c r="F16" s="9" t="s">
        <v>266</v>
      </c>
    </row>
    <row r="17" spans="1:6" ht="180" x14ac:dyDescent="0.25">
      <c r="A17" s="8" t="s">
        <v>5</v>
      </c>
      <c r="B17" s="23" t="s">
        <v>267</v>
      </c>
      <c r="C17" s="23"/>
      <c r="D17" s="23"/>
      <c r="E17" s="23"/>
      <c r="F17" s="9" t="s">
        <v>268</v>
      </c>
    </row>
    <row r="18" spans="1:6" x14ac:dyDescent="0.25">
      <c r="A18" s="8" t="s">
        <v>6</v>
      </c>
      <c r="B18" s="23" t="s">
        <v>269</v>
      </c>
      <c r="C18" s="23"/>
      <c r="D18" s="23"/>
      <c r="E18" s="23"/>
      <c r="F18" s="9" t="s">
        <v>270</v>
      </c>
    </row>
    <row r="19" spans="1:6" ht="150" x14ac:dyDescent="0.25">
      <c r="A19" s="8" t="s">
        <v>7</v>
      </c>
      <c r="B19" s="23" t="s">
        <v>271</v>
      </c>
      <c r="C19" s="23"/>
      <c r="D19" s="23"/>
      <c r="E19" s="23"/>
      <c r="F19" s="9" t="s">
        <v>272</v>
      </c>
    </row>
    <row r="20" spans="1:6" ht="150" x14ac:dyDescent="0.25">
      <c r="A20" s="8" t="s">
        <v>8</v>
      </c>
      <c r="B20" s="23" t="s">
        <v>273</v>
      </c>
      <c r="C20" s="23"/>
      <c r="D20" s="23"/>
      <c r="E20" s="23"/>
      <c r="F20" s="9" t="s">
        <v>274</v>
      </c>
    </row>
    <row r="21" spans="1:6" ht="30.75" thickBot="1" x14ac:dyDescent="0.3">
      <c r="A21" s="10" t="s">
        <v>9</v>
      </c>
      <c r="B21" s="24" t="s">
        <v>275</v>
      </c>
      <c r="C21" s="24"/>
      <c r="D21" s="24"/>
      <c r="E21" s="24"/>
      <c r="F21" s="11" t="s">
        <v>276</v>
      </c>
    </row>
    <row r="22" spans="1:6" ht="15.75" thickBot="1" x14ac:dyDescent="0.3"/>
    <row r="23" spans="1:6" x14ac:dyDescent="0.25">
      <c r="A23" s="12" t="s">
        <v>277</v>
      </c>
    </row>
    <row r="24" spans="1:6" x14ac:dyDescent="0.25">
      <c r="A24" s="13" t="s">
        <v>278</v>
      </c>
    </row>
    <row r="25" spans="1:6" x14ac:dyDescent="0.25">
      <c r="A25" s="13" t="s">
        <v>279</v>
      </c>
    </row>
    <row r="26" spans="1:6" x14ac:dyDescent="0.25">
      <c r="A26" s="13" t="s">
        <v>280</v>
      </c>
    </row>
    <row r="27" spans="1:6" ht="15.75" thickBot="1" x14ac:dyDescent="0.3">
      <c r="A27" s="14" t="s">
        <v>281</v>
      </c>
    </row>
    <row r="28" spans="1:6" x14ac:dyDescent="0.25">
      <c r="A28" s="15"/>
    </row>
  </sheetData>
  <mergeCells count="18">
    <mergeCell ref="A1:E4"/>
    <mergeCell ref="A10:F11"/>
    <mergeCell ref="B6:E6"/>
    <mergeCell ref="B7:E7"/>
    <mergeCell ref="B8:E8"/>
    <mergeCell ref="B9:E9"/>
    <mergeCell ref="A5:E5"/>
    <mergeCell ref="F1:F9"/>
    <mergeCell ref="A12:F12"/>
    <mergeCell ref="B18:E18"/>
    <mergeCell ref="B19:E19"/>
    <mergeCell ref="B20:E20"/>
    <mergeCell ref="B21:E21"/>
    <mergeCell ref="B13:E13"/>
    <mergeCell ref="B14:E14"/>
    <mergeCell ref="B15:E15"/>
    <mergeCell ref="B16:E16"/>
    <mergeCell ref="B17:E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66611-3847-4298-89AA-DB2FDE4E254E}">
  <sheetPr codeName="Sheet1"/>
  <dimension ref="A1:O594"/>
  <sheetViews>
    <sheetView workbookViewId="0"/>
  </sheetViews>
  <sheetFormatPr defaultRowHeight="15" x14ac:dyDescent="0.25"/>
  <cols>
    <col min="1" max="1" width="28.5703125" style="33" bestFit="1" customWidth="1"/>
    <col min="2" max="2" width="18.5703125" style="33" bestFit="1" customWidth="1"/>
    <col min="3" max="3" width="8" style="33" hidden="1" customWidth="1"/>
    <col min="4" max="4" width="27.85546875" style="33" bestFit="1" customWidth="1"/>
    <col min="5" max="5" width="7.5703125" style="33" hidden="1" customWidth="1"/>
    <col min="6" max="6" width="29.7109375" style="33" bestFit="1" customWidth="1"/>
    <col min="7" max="7" width="7.5703125" style="33" hidden="1" customWidth="1"/>
    <col min="8" max="8" width="18" style="33" bestFit="1" customWidth="1"/>
    <col min="9" max="9" width="18.5703125" style="33" bestFit="1" customWidth="1"/>
    <col min="10" max="10" width="7.5703125" style="33" hidden="1" customWidth="1"/>
    <col min="11" max="11" width="19.140625" style="33" bestFit="1" customWidth="1"/>
    <col min="12" max="12" width="7.5703125" style="33" hidden="1" customWidth="1"/>
    <col min="13" max="14" width="19.28515625" style="33" bestFit="1" customWidth="1"/>
    <col min="15" max="15" width="54.140625" style="33" bestFit="1" customWidth="1"/>
  </cols>
  <sheetData>
    <row r="1" spans="1:15" ht="104.25" customHeight="1" x14ac:dyDescent="0.25">
      <c r="A1" s="34" t="s">
        <v>0</v>
      </c>
      <c r="B1" s="34" t="s">
        <v>1</v>
      </c>
      <c r="C1" s="34" t="s">
        <v>2</v>
      </c>
      <c r="D1" s="34" t="s">
        <v>3</v>
      </c>
      <c r="E1" s="34" t="s">
        <v>4</v>
      </c>
      <c r="F1" s="34" t="s">
        <v>5</v>
      </c>
      <c r="G1" s="34" t="s">
        <v>4</v>
      </c>
      <c r="H1" s="34" t="s">
        <v>6</v>
      </c>
      <c r="I1" s="34" t="s">
        <v>7</v>
      </c>
      <c r="J1" s="34" t="s">
        <v>4</v>
      </c>
      <c r="K1" s="34" t="s">
        <v>8</v>
      </c>
      <c r="L1" s="34" t="s">
        <v>4</v>
      </c>
      <c r="M1" s="34" t="s">
        <v>9</v>
      </c>
      <c r="N1" s="35" t="s">
        <v>10</v>
      </c>
      <c r="O1" s="35" t="s">
        <v>11</v>
      </c>
    </row>
    <row r="2" spans="1:15" x14ac:dyDescent="0.25">
      <c r="A2" s="33" t="s">
        <v>12</v>
      </c>
      <c r="B2" s="33" t="str">
        <f>IF(A2="","",IF(ISERROR(VLOOKUP(A2,LUTs!B$3:$B$118,1,FALSE)),"No","Yes"))</f>
        <v>No</v>
      </c>
      <c r="C2" s="33">
        <f t="shared" ref="C2:C59" si="0">IF(B2="","",IF(B2="Yes",1,4))</f>
        <v>4</v>
      </c>
      <c r="D2" s="33" t="s">
        <v>13</v>
      </c>
      <c r="E2" s="33" t="str">
        <f>IF(D2="","",IF(D2="Yes","1", IF(D2="No","4")))</f>
        <v>4</v>
      </c>
      <c r="F2" s="33" t="s">
        <v>14</v>
      </c>
      <c r="G2" s="33" t="str">
        <f t="shared" ref="G2:G59" si="1">IF(F2="","",IF(F2="Yes &gt;200NM","1", IF(F2="Yes &gt;50NM","2",IF(F2="Yes Ballast water exchange area","2",IF(F2="Yes &lt;50NM","3", IF(F2="No","4"))))))</f>
        <v>1</v>
      </c>
      <c r="I2" s="33" t="s">
        <v>15</v>
      </c>
      <c r="J2" s="33" t="str">
        <f>IF(I2="","",IF(I2="Public water supply","1", IF(I2="River port","2", IF(I2="Estuarine port","3", IF(I2="Sea port","4")))))</f>
        <v>1</v>
      </c>
      <c r="K2" s="33" t="s">
        <v>16</v>
      </c>
      <c r="L2" s="33" t="str">
        <f>IF(K2="","",IF(K2="Yes","4", IF(K2="Maybe","3", IF(K2="Don't know","3", IF(K2="No","1")))))</f>
        <v>4</v>
      </c>
      <c r="M2" s="33">
        <f>IF(A2="","",IF(E2="1",(C2*E2),IFERROR(C2*E2*G2*J2*L2,"Judgement required")))</f>
        <v>64</v>
      </c>
      <c r="N2" s="33" t="str">
        <f t="shared" ref="N2:N59" si="2">IF(M2="","",IF(M2="Judgement required","Judgement required",IF(AND(M2&gt;=1,M2&lt;=4),"Minimal Risk",IF(AND(M2&gt;=5,M2&lt;=63),"Low Risk",IF(AND(M2&gt;=64,M2&lt;=255),"Moderate Risk",IF(AND(M2&gt;=256,M2&lt;=1023),"High Risk","Very High Risk"))))))</f>
        <v>Moderate Risk</v>
      </c>
      <c r="O2" s="33" t="str">
        <f t="shared" ref="O2:O59" si="3">IF(N2="","",IF(N2="Very High Risk","Do Not release Ballast water and Voluntary port inspection",IF(N2="High Risk","Do Not release Ballast water and Voluntary port inspection",IF(N2="Moderate Risk","Do Not release Ballast water and raise awareness","Raise awareness"))))</f>
        <v>Do Not release Ballast water and raise awareness</v>
      </c>
    </row>
    <row r="3" spans="1:15" x14ac:dyDescent="0.25">
      <c r="A3" s="33" t="s">
        <v>18</v>
      </c>
      <c r="B3" s="33" t="str">
        <f>IF(A3="","",IF(ISERROR(VLOOKUP(A3,LUTs!B$3:$B$118,1,FALSE)),"No","Yes"))</f>
        <v>Yes</v>
      </c>
      <c r="C3" s="33">
        <f t="shared" si="0"/>
        <v>1</v>
      </c>
      <c r="D3" s="33" t="s">
        <v>16</v>
      </c>
      <c r="E3" s="33" t="str">
        <f t="shared" ref="E3:E63" si="4">IF(D3="","",IF(D3="Yes","1", IF(D3="No","4")))</f>
        <v>1</v>
      </c>
      <c r="F3" s="33" t="s">
        <v>19</v>
      </c>
      <c r="G3" s="33" t="str">
        <f t="shared" si="1"/>
        <v>2</v>
      </c>
      <c r="H3" s="33" t="s">
        <v>20</v>
      </c>
      <c r="I3" s="33" t="s">
        <v>21</v>
      </c>
      <c r="J3" s="33" t="str">
        <f t="shared" ref="J3:J60" si="5">IF(I3="","",IF(I3="Public water supply","1", IF(I3="River port","2", IF(I3="Estuarine port","3", IF(I3="Sea port","4")))))</f>
        <v>2</v>
      </c>
      <c r="K3" s="33" t="s">
        <v>22</v>
      </c>
      <c r="L3" s="33" t="str">
        <f t="shared" ref="L3:L60" si="6">IF(K3="","",IF(K3="Yes","4", IF(K3="Maybe","3", IF(K3="Don't know","3", IF(K3="No","1")))))</f>
        <v>3</v>
      </c>
      <c r="M3" s="33">
        <f t="shared" ref="M3:M60" si="7">IF(A3="","",IF(E3="1",(C3*E3),IFERROR(C3*E3*G3*J3*L3,"Judgement required")))</f>
        <v>1</v>
      </c>
      <c r="N3" s="33" t="str">
        <f t="shared" si="2"/>
        <v>Minimal Risk</v>
      </c>
      <c r="O3" s="33" t="str">
        <f t="shared" si="3"/>
        <v>Raise awareness</v>
      </c>
    </row>
    <row r="4" spans="1:15" x14ac:dyDescent="0.25">
      <c r="A4" s="33" t="s">
        <v>216</v>
      </c>
      <c r="B4" s="33" t="str">
        <f>IF(A4="","",IF(ISERROR(VLOOKUP(A4,LUTs!B$3:$B$118,1,FALSE)),"No","Yes"))</f>
        <v>No</v>
      </c>
      <c r="C4" s="33">
        <f t="shared" si="0"/>
        <v>4</v>
      </c>
      <c r="D4" s="33" t="s">
        <v>13</v>
      </c>
      <c r="E4" s="33" t="str">
        <f t="shared" si="4"/>
        <v>4</v>
      </c>
      <c r="F4" s="33" t="s">
        <v>283</v>
      </c>
      <c r="G4" s="33" t="str">
        <f t="shared" si="1"/>
        <v>4</v>
      </c>
      <c r="H4" s="33" t="s">
        <v>216</v>
      </c>
      <c r="I4" s="33" t="s">
        <v>28</v>
      </c>
      <c r="J4" s="33" t="str">
        <f t="shared" si="5"/>
        <v>4</v>
      </c>
      <c r="K4" s="33" t="s">
        <v>284</v>
      </c>
      <c r="L4" s="33" t="str">
        <f t="shared" si="6"/>
        <v>4</v>
      </c>
      <c r="M4" s="33">
        <f t="shared" si="7"/>
        <v>1024</v>
      </c>
      <c r="N4" s="33" t="str">
        <f t="shared" si="2"/>
        <v>Very High Risk</v>
      </c>
      <c r="O4" s="33" t="str">
        <f t="shared" si="3"/>
        <v>Do Not release Ballast water and Voluntary port inspection</v>
      </c>
    </row>
    <row r="5" spans="1:15" x14ac:dyDescent="0.25">
      <c r="A5" s="33" t="s">
        <v>246</v>
      </c>
      <c r="B5" s="33" t="str">
        <f>IF(A5="","",IF(ISERROR(VLOOKUP(A5,LUTs!B$3:$B$118,1,FALSE)),"No","Yes"))</f>
        <v>No</v>
      </c>
      <c r="C5" s="33">
        <f t="shared" si="0"/>
        <v>4</v>
      </c>
      <c r="D5" s="33" t="s">
        <v>13</v>
      </c>
      <c r="E5" s="33" t="str">
        <f t="shared" si="4"/>
        <v>4</v>
      </c>
      <c r="F5" s="33" t="s">
        <v>27</v>
      </c>
      <c r="G5" s="33" t="str">
        <f t="shared" si="1"/>
        <v>3</v>
      </c>
      <c r="H5" s="33" t="s">
        <v>246</v>
      </c>
      <c r="I5" s="33" t="s">
        <v>21</v>
      </c>
      <c r="J5" s="33" t="str">
        <f t="shared" si="5"/>
        <v>2</v>
      </c>
      <c r="K5" s="33" t="s">
        <v>13</v>
      </c>
      <c r="L5" s="33" t="str">
        <f t="shared" si="6"/>
        <v>1</v>
      </c>
      <c r="M5" s="33">
        <f t="shared" si="7"/>
        <v>96</v>
      </c>
      <c r="N5" s="33" t="str">
        <f t="shared" si="2"/>
        <v>Moderate Risk</v>
      </c>
      <c r="O5" s="33" t="str">
        <f t="shared" si="3"/>
        <v>Do Not release Ballast water and raise awareness</v>
      </c>
    </row>
    <row r="6" spans="1:15" x14ac:dyDescent="0.25">
      <c r="B6" s="33" t="str">
        <f>IF(A6="","",IF(ISERROR(VLOOKUP(A6,LUTs!B$3:$B$118,1,FALSE)),"No","Yes"))</f>
        <v/>
      </c>
      <c r="C6" s="33" t="str">
        <f t="shared" si="0"/>
        <v/>
      </c>
      <c r="E6" s="33" t="str">
        <f t="shared" si="4"/>
        <v/>
      </c>
      <c r="G6" s="33" t="str">
        <f t="shared" si="1"/>
        <v/>
      </c>
      <c r="J6" s="33" t="str">
        <f t="shared" si="5"/>
        <v/>
      </c>
      <c r="L6" s="33" t="str">
        <f t="shared" si="6"/>
        <v/>
      </c>
      <c r="M6" s="33" t="str">
        <f t="shared" si="7"/>
        <v/>
      </c>
      <c r="N6" s="33" t="str">
        <f t="shared" si="2"/>
        <v/>
      </c>
      <c r="O6" s="33" t="str">
        <f t="shared" si="3"/>
        <v/>
      </c>
    </row>
    <row r="7" spans="1:15" x14ac:dyDescent="0.25">
      <c r="B7" s="33" t="str">
        <f>IF(A7="","",IF(ISERROR(VLOOKUP(A7,LUTs!B$3:$B$118,1,FALSE)),"No","Yes"))</f>
        <v/>
      </c>
      <c r="C7" s="33" t="str">
        <f t="shared" si="0"/>
        <v/>
      </c>
      <c r="E7" s="33" t="str">
        <f t="shared" si="4"/>
        <v/>
      </c>
      <c r="G7" s="33" t="str">
        <f t="shared" si="1"/>
        <v/>
      </c>
      <c r="J7" s="33" t="str">
        <f t="shared" si="5"/>
        <v/>
      </c>
      <c r="L7" s="33" t="str">
        <f t="shared" si="6"/>
        <v/>
      </c>
      <c r="M7" s="33" t="str">
        <f t="shared" si="7"/>
        <v/>
      </c>
      <c r="N7" s="33" t="str">
        <f t="shared" si="2"/>
        <v/>
      </c>
      <c r="O7" s="33" t="str">
        <f t="shared" si="3"/>
        <v/>
      </c>
    </row>
    <row r="8" spans="1:15" x14ac:dyDescent="0.25">
      <c r="B8" s="33" t="str">
        <f>IF(A8="","",IF(ISERROR(VLOOKUP(A8,LUTs!B$3:$B$118,1,FALSE)),"No","Yes"))</f>
        <v/>
      </c>
      <c r="C8" s="33" t="str">
        <f t="shared" si="0"/>
        <v/>
      </c>
      <c r="E8" s="33" t="str">
        <f t="shared" si="4"/>
        <v/>
      </c>
      <c r="G8" s="33" t="str">
        <f t="shared" si="1"/>
        <v/>
      </c>
      <c r="J8" s="33" t="str">
        <f t="shared" si="5"/>
        <v/>
      </c>
      <c r="L8" s="33" t="str">
        <f t="shared" si="6"/>
        <v/>
      </c>
      <c r="M8" s="33" t="str">
        <f t="shared" si="7"/>
        <v/>
      </c>
      <c r="N8" s="33" t="str">
        <f t="shared" si="2"/>
        <v/>
      </c>
      <c r="O8" s="33" t="str">
        <f t="shared" si="3"/>
        <v/>
      </c>
    </row>
    <row r="9" spans="1:15" x14ac:dyDescent="0.25">
      <c r="B9" s="33" t="str">
        <f>IF(A9="","",IF(ISERROR(VLOOKUP(A9,LUTs!B$3:$B$118,1,FALSE)),"No","Yes"))</f>
        <v/>
      </c>
      <c r="C9" s="33" t="str">
        <f t="shared" si="0"/>
        <v/>
      </c>
      <c r="E9" s="33" t="str">
        <f t="shared" si="4"/>
        <v/>
      </c>
      <c r="G9" s="33" t="str">
        <f t="shared" si="1"/>
        <v/>
      </c>
      <c r="J9" s="33" t="str">
        <f t="shared" si="5"/>
        <v/>
      </c>
      <c r="L9" s="33" t="str">
        <f t="shared" si="6"/>
        <v/>
      </c>
      <c r="M9" s="33" t="str">
        <f t="shared" si="7"/>
        <v/>
      </c>
      <c r="N9" s="33" t="str">
        <f t="shared" si="2"/>
        <v/>
      </c>
      <c r="O9" s="33" t="str">
        <f t="shared" si="3"/>
        <v/>
      </c>
    </row>
    <row r="10" spans="1:15" x14ac:dyDescent="0.25">
      <c r="B10" s="33" t="str">
        <f>IF(A10="","",IF(ISERROR(VLOOKUP(A10,LUTs!B$3:$B$118,1,FALSE)),"No","Yes"))</f>
        <v/>
      </c>
      <c r="C10" s="33" t="str">
        <f t="shared" si="0"/>
        <v/>
      </c>
      <c r="E10" s="33" t="str">
        <f t="shared" si="4"/>
        <v/>
      </c>
      <c r="G10" s="33" t="str">
        <f t="shared" si="1"/>
        <v/>
      </c>
      <c r="J10" s="33" t="str">
        <f t="shared" si="5"/>
        <v/>
      </c>
      <c r="L10" s="33" t="str">
        <f t="shared" si="6"/>
        <v/>
      </c>
      <c r="M10" s="33" t="str">
        <f t="shared" si="7"/>
        <v/>
      </c>
      <c r="N10" s="33" t="str">
        <f t="shared" si="2"/>
        <v/>
      </c>
      <c r="O10" s="33" t="str">
        <f t="shared" si="3"/>
        <v/>
      </c>
    </row>
    <row r="11" spans="1:15" x14ac:dyDescent="0.25">
      <c r="B11" s="33" t="str">
        <f>IF(A11="","",IF(ISERROR(VLOOKUP(A11,LUTs!B$3:$B$118,1,FALSE)),"No","Yes"))</f>
        <v/>
      </c>
      <c r="C11" s="33" t="str">
        <f t="shared" si="0"/>
        <v/>
      </c>
      <c r="E11" s="33" t="str">
        <f t="shared" si="4"/>
        <v/>
      </c>
      <c r="G11" s="33" t="str">
        <f t="shared" si="1"/>
        <v/>
      </c>
      <c r="J11" s="33" t="str">
        <f t="shared" si="5"/>
        <v/>
      </c>
      <c r="L11" s="33" t="str">
        <f t="shared" si="6"/>
        <v/>
      </c>
      <c r="M11" s="33" t="str">
        <f t="shared" si="7"/>
        <v/>
      </c>
      <c r="N11" s="33" t="str">
        <f t="shared" si="2"/>
        <v/>
      </c>
      <c r="O11" s="33" t="str">
        <f t="shared" si="3"/>
        <v/>
      </c>
    </row>
    <row r="12" spans="1:15" x14ac:dyDescent="0.25">
      <c r="B12" s="33" t="str">
        <f>IF(A12="","",IF(ISERROR(VLOOKUP(A12,LUTs!B$3:$B$118,1,FALSE)),"No","Yes"))</f>
        <v/>
      </c>
      <c r="C12" s="33" t="str">
        <f t="shared" si="0"/>
        <v/>
      </c>
      <c r="E12" s="33" t="str">
        <f t="shared" si="4"/>
        <v/>
      </c>
      <c r="G12" s="33" t="str">
        <f t="shared" si="1"/>
        <v/>
      </c>
      <c r="J12" s="33" t="str">
        <f t="shared" si="5"/>
        <v/>
      </c>
      <c r="L12" s="33" t="str">
        <f t="shared" si="6"/>
        <v/>
      </c>
      <c r="M12" s="33" t="str">
        <f t="shared" si="7"/>
        <v/>
      </c>
      <c r="N12" s="33" t="str">
        <f t="shared" si="2"/>
        <v/>
      </c>
      <c r="O12" s="33" t="str">
        <f t="shared" si="3"/>
        <v/>
      </c>
    </row>
    <row r="13" spans="1:15" x14ac:dyDescent="0.25">
      <c r="B13" s="33" t="str">
        <f>IF(A13="","",IF(ISERROR(VLOOKUP(A13,LUTs!B$3:$B$118,1,FALSE)),"No","Yes"))</f>
        <v/>
      </c>
      <c r="C13" s="33" t="str">
        <f t="shared" si="0"/>
        <v/>
      </c>
      <c r="E13" s="33" t="str">
        <f t="shared" si="4"/>
        <v/>
      </c>
      <c r="G13" s="33" t="str">
        <f t="shared" si="1"/>
        <v/>
      </c>
      <c r="J13" s="33" t="str">
        <f t="shared" si="5"/>
        <v/>
      </c>
      <c r="L13" s="33" t="str">
        <f t="shared" si="6"/>
        <v/>
      </c>
      <c r="M13" s="33" t="str">
        <f t="shared" si="7"/>
        <v/>
      </c>
      <c r="N13" s="33" t="str">
        <f t="shared" si="2"/>
        <v/>
      </c>
      <c r="O13" s="33" t="str">
        <f t="shared" si="3"/>
        <v/>
      </c>
    </row>
    <row r="14" spans="1:15" x14ac:dyDescent="0.25">
      <c r="B14" s="33" t="str">
        <f>IF(A14="","",IF(ISERROR(VLOOKUP(A14,LUTs!B$3:$B$118,1,FALSE)),"No","Yes"))</f>
        <v/>
      </c>
      <c r="C14" s="33" t="str">
        <f t="shared" si="0"/>
        <v/>
      </c>
      <c r="E14" s="33" t="str">
        <f t="shared" si="4"/>
        <v/>
      </c>
      <c r="G14" s="33" t="str">
        <f t="shared" si="1"/>
        <v/>
      </c>
      <c r="J14" s="33" t="str">
        <f t="shared" si="5"/>
        <v/>
      </c>
      <c r="L14" s="33" t="str">
        <f t="shared" si="6"/>
        <v/>
      </c>
      <c r="M14" s="33" t="str">
        <f t="shared" si="7"/>
        <v/>
      </c>
      <c r="N14" s="33" t="str">
        <f t="shared" si="2"/>
        <v/>
      </c>
      <c r="O14" s="33" t="str">
        <f t="shared" si="3"/>
        <v/>
      </c>
    </row>
    <row r="15" spans="1:15" x14ac:dyDescent="0.25">
      <c r="B15" s="33" t="str">
        <f>IF(A15="","",IF(ISERROR(VLOOKUP(A15,LUTs!B$3:$B$118,1,FALSE)),"No","Yes"))</f>
        <v/>
      </c>
      <c r="C15" s="33" t="str">
        <f t="shared" si="0"/>
        <v/>
      </c>
      <c r="E15" s="33" t="str">
        <f t="shared" si="4"/>
        <v/>
      </c>
      <c r="G15" s="33" t="str">
        <f t="shared" si="1"/>
        <v/>
      </c>
      <c r="J15" s="33" t="str">
        <f t="shared" si="5"/>
        <v/>
      </c>
      <c r="L15" s="33" t="str">
        <f t="shared" si="6"/>
        <v/>
      </c>
      <c r="M15" s="33" t="str">
        <f t="shared" si="7"/>
        <v/>
      </c>
      <c r="N15" s="33" t="str">
        <f t="shared" si="2"/>
        <v/>
      </c>
      <c r="O15" s="33" t="str">
        <f t="shared" si="3"/>
        <v/>
      </c>
    </row>
    <row r="16" spans="1:15" x14ac:dyDescent="0.25">
      <c r="B16" s="33" t="str">
        <f>IF(A16="","",IF(ISERROR(VLOOKUP(A16,LUTs!B$3:$B$118,1,FALSE)),"No","Yes"))</f>
        <v/>
      </c>
      <c r="C16" s="33" t="str">
        <f t="shared" si="0"/>
        <v/>
      </c>
      <c r="E16" s="33" t="str">
        <f t="shared" si="4"/>
        <v/>
      </c>
      <c r="G16" s="33" t="str">
        <f t="shared" si="1"/>
        <v/>
      </c>
      <c r="J16" s="33" t="str">
        <f t="shared" si="5"/>
        <v/>
      </c>
      <c r="L16" s="33" t="str">
        <f t="shared" si="6"/>
        <v/>
      </c>
      <c r="M16" s="33" t="str">
        <f t="shared" si="7"/>
        <v/>
      </c>
      <c r="N16" s="33" t="str">
        <f t="shared" si="2"/>
        <v/>
      </c>
      <c r="O16" s="33" t="str">
        <f t="shared" si="3"/>
        <v/>
      </c>
    </row>
    <row r="17" spans="2:15" x14ac:dyDescent="0.25">
      <c r="B17" s="33" t="str">
        <f>IF(A17="","",IF(ISERROR(VLOOKUP(A17,LUTs!B$3:$B$118,1,FALSE)),"No","Yes"))</f>
        <v/>
      </c>
      <c r="C17" s="33" t="str">
        <f t="shared" si="0"/>
        <v/>
      </c>
      <c r="E17" s="33" t="str">
        <f t="shared" si="4"/>
        <v/>
      </c>
      <c r="G17" s="33" t="str">
        <f t="shared" si="1"/>
        <v/>
      </c>
      <c r="J17" s="33" t="str">
        <f t="shared" si="5"/>
        <v/>
      </c>
      <c r="L17" s="33" t="str">
        <f t="shared" si="6"/>
        <v/>
      </c>
      <c r="M17" s="33" t="str">
        <f t="shared" si="7"/>
        <v/>
      </c>
      <c r="N17" s="33" t="str">
        <f t="shared" si="2"/>
        <v/>
      </c>
      <c r="O17" s="33" t="str">
        <f t="shared" si="3"/>
        <v/>
      </c>
    </row>
    <row r="18" spans="2:15" x14ac:dyDescent="0.25">
      <c r="B18" s="33" t="str">
        <f>IF(A18="","",IF(ISERROR(VLOOKUP(A18,LUTs!B$3:$B$118,1,FALSE)),"No","Yes"))</f>
        <v/>
      </c>
      <c r="C18" s="33" t="str">
        <f t="shared" si="0"/>
        <v/>
      </c>
      <c r="E18" s="33" t="str">
        <f t="shared" si="4"/>
        <v/>
      </c>
      <c r="G18" s="33" t="str">
        <f t="shared" si="1"/>
        <v/>
      </c>
      <c r="J18" s="33" t="str">
        <f t="shared" si="5"/>
        <v/>
      </c>
      <c r="L18" s="33" t="str">
        <f t="shared" si="6"/>
        <v/>
      </c>
      <c r="M18" s="33" t="str">
        <f t="shared" si="7"/>
        <v/>
      </c>
      <c r="N18" s="33" t="str">
        <f t="shared" si="2"/>
        <v/>
      </c>
      <c r="O18" s="33" t="str">
        <f t="shared" si="3"/>
        <v/>
      </c>
    </row>
    <row r="19" spans="2:15" x14ac:dyDescent="0.25">
      <c r="B19" s="33" t="str">
        <f>IF(A19="","",IF(ISERROR(VLOOKUP(A19,LUTs!B$3:$B$118,1,FALSE)),"No","Yes"))</f>
        <v/>
      </c>
      <c r="C19" s="33" t="str">
        <f t="shared" si="0"/>
        <v/>
      </c>
      <c r="E19" s="33" t="str">
        <f t="shared" si="4"/>
        <v/>
      </c>
      <c r="G19" s="33" t="str">
        <f t="shared" si="1"/>
        <v/>
      </c>
      <c r="J19" s="33" t="str">
        <f t="shared" si="5"/>
        <v/>
      </c>
      <c r="L19" s="33" t="str">
        <f t="shared" si="6"/>
        <v/>
      </c>
      <c r="M19" s="33" t="str">
        <f t="shared" si="7"/>
        <v/>
      </c>
      <c r="N19" s="33" t="str">
        <f t="shared" si="2"/>
        <v/>
      </c>
      <c r="O19" s="33" t="str">
        <f t="shared" si="3"/>
        <v/>
      </c>
    </row>
    <row r="20" spans="2:15" x14ac:dyDescent="0.25">
      <c r="B20" s="33" t="str">
        <f>IF(A20="","",IF(ISERROR(VLOOKUP(A20,LUTs!B$3:$B$118,1,FALSE)),"No","Yes"))</f>
        <v/>
      </c>
      <c r="C20" s="33" t="str">
        <f t="shared" si="0"/>
        <v/>
      </c>
      <c r="E20" s="33" t="str">
        <f t="shared" si="4"/>
        <v/>
      </c>
      <c r="G20" s="33" t="str">
        <f t="shared" si="1"/>
        <v/>
      </c>
      <c r="J20" s="33" t="str">
        <f t="shared" si="5"/>
        <v/>
      </c>
      <c r="L20" s="33" t="str">
        <f t="shared" si="6"/>
        <v/>
      </c>
      <c r="M20" s="33" t="str">
        <f t="shared" si="7"/>
        <v/>
      </c>
      <c r="N20" s="33" t="str">
        <f t="shared" si="2"/>
        <v/>
      </c>
      <c r="O20" s="33" t="str">
        <f t="shared" si="3"/>
        <v/>
      </c>
    </row>
    <row r="21" spans="2:15" x14ac:dyDescent="0.25">
      <c r="B21" s="33" t="str">
        <f>IF(A21="","",IF(ISERROR(VLOOKUP(A21,LUTs!B$3:$B$118,1,FALSE)),"No","Yes"))</f>
        <v/>
      </c>
      <c r="C21" s="33" t="str">
        <f t="shared" si="0"/>
        <v/>
      </c>
      <c r="E21" s="33" t="str">
        <f t="shared" si="4"/>
        <v/>
      </c>
      <c r="G21" s="33" t="str">
        <f t="shared" si="1"/>
        <v/>
      </c>
      <c r="J21" s="33" t="str">
        <f t="shared" si="5"/>
        <v/>
      </c>
      <c r="L21" s="33" t="str">
        <f t="shared" si="6"/>
        <v/>
      </c>
      <c r="M21" s="33" t="str">
        <f t="shared" si="7"/>
        <v/>
      </c>
      <c r="N21" s="33" t="str">
        <f t="shared" si="2"/>
        <v/>
      </c>
      <c r="O21" s="33" t="str">
        <f t="shared" si="3"/>
        <v/>
      </c>
    </row>
    <row r="22" spans="2:15" x14ac:dyDescent="0.25">
      <c r="B22" s="33" t="str">
        <f>IF(A22="","",IF(ISERROR(VLOOKUP(A22,LUTs!B$3:$B$118,1,FALSE)),"No","Yes"))</f>
        <v/>
      </c>
      <c r="C22" s="33" t="str">
        <f t="shared" si="0"/>
        <v/>
      </c>
      <c r="E22" s="33" t="str">
        <f t="shared" si="4"/>
        <v/>
      </c>
      <c r="G22" s="33" t="str">
        <f t="shared" si="1"/>
        <v/>
      </c>
      <c r="J22" s="33" t="str">
        <f t="shared" si="5"/>
        <v/>
      </c>
      <c r="L22" s="33" t="str">
        <f t="shared" si="6"/>
        <v/>
      </c>
      <c r="M22" s="33" t="str">
        <f t="shared" si="7"/>
        <v/>
      </c>
      <c r="N22" s="33" t="str">
        <f t="shared" si="2"/>
        <v/>
      </c>
      <c r="O22" s="33" t="str">
        <f t="shared" si="3"/>
        <v/>
      </c>
    </row>
    <row r="23" spans="2:15" x14ac:dyDescent="0.25">
      <c r="B23" s="33" t="str">
        <f>IF(A23="","",IF(ISERROR(VLOOKUP(A23,LUTs!B$3:$B$118,1,FALSE)),"No","Yes"))</f>
        <v/>
      </c>
      <c r="C23" s="33" t="str">
        <f t="shared" si="0"/>
        <v/>
      </c>
      <c r="E23" s="33" t="str">
        <f t="shared" si="4"/>
        <v/>
      </c>
      <c r="G23" s="33" t="str">
        <f t="shared" si="1"/>
        <v/>
      </c>
      <c r="J23" s="33" t="str">
        <f t="shared" si="5"/>
        <v/>
      </c>
      <c r="L23" s="33" t="str">
        <f t="shared" si="6"/>
        <v/>
      </c>
      <c r="M23" s="33" t="str">
        <f t="shared" si="7"/>
        <v/>
      </c>
      <c r="N23" s="33" t="str">
        <f t="shared" si="2"/>
        <v/>
      </c>
      <c r="O23" s="33" t="str">
        <f t="shared" si="3"/>
        <v/>
      </c>
    </row>
    <row r="24" spans="2:15" x14ac:dyDescent="0.25">
      <c r="B24" s="33" t="str">
        <f>IF(A24="","",IF(ISERROR(VLOOKUP(A24,LUTs!B$3:$B$118,1,FALSE)),"No","Yes"))</f>
        <v/>
      </c>
      <c r="C24" s="33" t="str">
        <f t="shared" si="0"/>
        <v/>
      </c>
      <c r="E24" s="33" t="str">
        <f t="shared" si="4"/>
        <v/>
      </c>
      <c r="G24" s="33" t="str">
        <f t="shared" si="1"/>
        <v/>
      </c>
      <c r="J24" s="33" t="str">
        <f t="shared" si="5"/>
        <v/>
      </c>
      <c r="L24" s="33" t="str">
        <f t="shared" si="6"/>
        <v/>
      </c>
      <c r="M24" s="33" t="str">
        <f t="shared" si="7"/>
        <v/>
      </c>
      <c r="N24" s="33" t="str">
        <f t="shared" si="2"/>
        <v/>
      </c>
      <c r="O24" s="33" t="str">
        <f t="shared" si="3"/>
        <v/>
      </c>
    </row>
    <row r="25" spans="2:15" x14ac:dyDescent="0.25">
      <c r="B25" s="33" t="str">
        <f>IF(A25="","",IF(ISERROR(VLOOKUP(A25,LUTs!B$3:$B$118,1,FALSE)),"No","Yes"))</f>
        <v/>
      </c>
      <c r="C25" s="33" t="str">
        <f t="shared" si="0"/>
        <v/>
      </c>
      <c r="E25" s="33" t="str">
        <f t="shared" si="4"/>
        <v/>
      </c>
      <c r="G25" s="33" t="str">
        <f t="shared" si="1"/>
        <v/>
      </c>
      <c r="J25" s="33" t="str">
        <f t="shared" si="5"/>
        <v/>
      </c>
      <c r="L25" s="33" t="str">
        <f t="shared" si="6"/>
        <v/>
      </c>
      <c r="M25" s="33" t="str">
        <f t="shared" si="7"/>
        <v/>
      </c>
      <c r="N25" s="33" t="str">
        <f t="shared" si="2"/>
        <v/>
      </c>
      <c r="O25" s="33" t="str">
        <f t="shared" si="3"/>
        <v/>
      </c>
    </row>
    <row r="26" spans="2:15" x14ac:dyDescent="0.25">
      <c r="B26" s="33" t="str">
        <f>IF(A26="","",IF(ISERROR(VLOOKUP(A26,LUTs!B$3:$B$118,1,FALSE)),"No","Yes"))</f>
        <v/>
      </c>
      <c r="C26" s="33" t="str">
        <f t="shared" si="0"/>
        <v/>
      </c>
      <c r="E26" s="33" t="str">
        <f t="shared" si="4"/>
        <v/>
      </c>
      <c r="G26" s="33" t="str">
        <f t="shared" si="1"/>
        <v/>
      </c>
      <c r="J26" s="33" t="str">
        <f t="shared" si="5"/>
        <v/>
      </c>
      <c r="L26" s="33" t="str">
        <f t="shared" si="6"/>
        <v/>
      </c>
      <c r="M26" s="33" t="str">
        <f t="shared" si="7"/>
        <v/>
      </c>
      <c r="N26" s="33" t="str">
        <f t="shared" si="2"/>
        <v/>
      </c>
      <c r="O26" s="33" t="str">
        <f t="shared" si="3"/>
        <v/>
      </c>
    </row>
    <row r="27" spans="2:15" x14ac:dyDescent="0.25">
      <c r="B27" s="33" t="str">
        <f>IF(A27="","",IF(ISERROR(VLOOKUP(A27,LUTs!B$3:$B$118,1,FALSE)),"No","Yes"))</f>
        <v/>
      </c>
      <c r="C27" s="33" t="str">
        <f t="shared" si="0"/>
        <v/>
      </c>
      <c r="E27" s="33" t="str">
        <f t="shared" si="4"/>
        <v/>
      </c>
      <c r="G27" s="33" t="str">
        <f t="shared" si="1"/>
        <v/>
      </c>
      <c r="J27" s="33" t="str">
        <f t="shared" si="5"/>
        <v/>
      </c>
      <c r="L27" s="33" t="str">
        <f t="shared" si="6"/>
        <v/>
      </c>
      <c r="M27" s="33" t="str">
        <f t="shared" si="7"/>
        <v/>
      </c>
      <c r="N27" s="33" t="str">
        <f t="shared" si="2"/>
        <v/>
      </c>
      <c r="O27" s="33" t="str">
        <f t="shared" si="3"/>
        <v/>
      </c>
    </row>
    <row r="28" spans="2:15" x14ac:dyDescent="0.25">
      <c r="B28" s="33" t="str">
        <f>IF(A28="","",IF(ISERROR(VLOOKUP(A28,LUTs!B$3:$B$118,1,FALSE)),"No","Yes"))</f>
        <v/>
      </c>
      <c r="C28" s="33" t="str">
        <f t="shared" si="0"/>
        <v/>
      </c>
      <c r="E28" s="33" t="str">
        <f t="shared" si="4"/>
        <v/>
      </c>
      <c r="G28" s="33" t="str">
        <f t="shared" si="1"/>
        <v/>
      </c>
      <c r="J28" s="33" t="str">
        <f t="shared" si="5"/>
        <v/>
      </c>
      <c r="L28" s="33" t="str">
        <f t="shared" si="6"/>
        <v/>
      </c>
      <c r="M28" s="33" t="str">
        <f t="shared" si="7"/>
        <v/>
      </c>
      <c r="N28" s="33" t="str">
        <f t="shared" si="2"/>
        <v/>
      </c>
      <c r="O28" s="33" t="str">
        <f t="shared" si="3"/>
        <v/>
      </c>
    </row>
    <row r="29" spans="2:15" x14ac:dyDescent="0.25">
      <c r="B29" s="33" t="str">
        <f>IF(A29="","",IF(ISERROR(VLOOKUP(A29,LUTs!B$3:$B$118,1,FALSE)),"No","Yes"))</f>
        <v/>
      </c>
      <c r="C29" s="33" t="str">
        <f t="shared" si="0"/>
        <v/>
      </c>
      <c r="E29" s="33" t="str">
        <f t="shared" si="4"/>
        <v/>
      </c>
      <c r="G29" s="33" t="str">
        <f t="shared" si="1"/>
        <v/>
      </c>
      <c r="J29" s="33" t="str">
        <f t="shared" si="5"/>
        <v/>
      </c>
      <c r="L29" s="33" t="str">
        <f t="shared" si="6"/>
        <v/>
      </c>
      <c r="M29" s="33" t="str">
        <f t="shared" si="7"/>
        <v/>
      </c>
      <c r="N29" s="33" t="str">
        <f t="shared" si="2"/>
        <v/>
      </c>
      <c r="O29" s="33" t="str">
        <f t="shared" si="3"/>
        <v/>
      </c>
    </row>
    <row r="30" spans="2:15" x14ac:dyDescent="0.25">
      <c r="B30" s="33" t="str">
        <f>IF(A30="","",IF(ISERROR(VLOOKUP(A30,LUTs!B$3:$B$118,1,FALSE)),"No","Yes"))</f>
        <v/>
      </c>
      <c r="C30" s="33" t="str">
        <f t="shared" si="0"/>
        <v/>
      </c>
      <c r="E30" s="33" t="str">
        <f t="shared" si="4"/>
        <v/>
      </c>
      <c r="G30" s="33" t="str">
        <f t="shared" si="1"/>
        <v/>
      </c>
      <c r="J30" s="33" t="str">
        <f t="shared" si="5"/>
        <v/>
      </c>
      <c r="L30" s="33" t="str">
        <f t="shared" si="6"/>
        <v/>
      </c>
      <c r="M30" s="33" t="str">
        <f t="shared" si="7"/>
        <v/>
      </c>
      <c r="N30" s="33" t="str">
        <f t="shared" si="2"/>
        <v/>
      </c>
      <c r="O30" s="33" t="str">
        <f t="shared" si="3"/>
        <v/>
      </c>
    </row>
    <row r="31" spans="2:15" x14ac:dyDescent="0.25">
      <c r="B31" s="33" t="str">
        <f>IF(A31="","",IF(ISERROR(VLOOKUP(A31,LUTs!B$3:$B$118,1,FALSE)),"No","Yes"))</f>
        <v/>
      </c>
      <c r="C31" s="33" t="str">
        <f t="shared" si="0"/>
        <v/>
      </c>
      <c r="E31" s="33" t="str">
        <f t="shared" si="4"/>
        <v/>
      </c>
      <c r="G31" s="33" t="str">
        <f t="shared" si="1"/>
        <v/>
      </c>
      <c r="J31" s="33" t="str">
        <f t="shared" si="5"/>
        <v/>
      </c>
      <c r="L31" s="33" t="str">
        <f t="shared" si="6"/>
        <v/>
      </c>
      <c r="M31" s="33" t="str">
        <f t="shared" si="7"/>
        <v/>
      </c>
      <c r="N31" s="33" t="str">
        <f t="shared" si="2"/>
        <v/>
      </c>
      <c r="O31" s="33" t="str">
        <f t="shared" si="3"/>
        <v/>
      </c>
    </row>
    <row r="32" spans="2:15" x14ac:dyDescent="0.25">
      <c r="B32" s="33" t="str">
        <f>IF(A32="","",IF(ISERROR(VLOOKUP(A32,LUTs!B$3:$B$118,1,FALSE)),"No","Yes"))</f>
        <v/>
      </c>
      <c r="C32" s="33" t="str">
        <f t="shared" si="0"/>
        <v/>
      </c>
      <c r="E32" s="33" t="str">
        <f t="shared" si="4"/>
        <v/>
      </c>
      <c r="G32" s="33" t="str">
        <f t="shared" si="1"/>
        <v/>
      </c>
      <c r="J32" s="33" t="str">
        <f t="shared" si="5"/>
        <v/>
      </c>
      <c r="L32" s="33" t="str">
        <f t="shared" si="6"/>
        <v/>
      </c>
      <c r="M32" s="33" t="str">
        <f t="shared" si="7"/>
        <v/>
      </c>
      <c r="N32" s="33" t="str">
        <f t="shared" si="2"/>
        <v/>
      </c>
      <c r="O32" s="33" t="str">
        <f t="shared" si="3"/>
        <v/>
      </c>
    </row>
    <row r="33" spans="2:15" x14ac:dyDescent="0.25">
      <c r="B33" s="33" t="str">
        <f>IF(A33="","",IF(ISERROR(VLOOKUP(A33,LUTs!B$3:$B$118,1,FALSE)),"No","Yes"))</f>
        <v/>
      </c>
      <c r="C33" s="33" t="str">
        <f t="shared" si="0"/>
        <v/>
      </c>
      <c r="E33" s="33" t="str">
        <f t="shared" si="4"/>
        <v/>
      </c>
      <c r="G33" s="33" t="str">
        <f t="shared" si="1"/>
        <v/>
      </c>
      <c r="J33" s="33" t="str">
        <f t="shared" si="5"/>
        <v/>
      </c>
      <c r="L33" s="33" t="str">
        <f t="shared" si="6"/>
        <v/>
      </c>
      <c r="M33" s="33" t="str">
        <f t="shared" si="7"/>
        <v/>
      </c>
      <c r="N33" s="33" t="str">
        <f t="shared" si="2"/>
        <v/>
      </c>
      <c r="O33" s="33" t="str">
        <f t="shared" si="3"/>
        <v/>
      </c>
    </row>
    <row r="34" spans="2:15" x14ac:dyDescent="0.25">
      <c r="B34" s="33" t="str">
        <f>IF(A34="","",IF(ISERROR(VLOOKUP(A34,LUTs!B$3:$B$118,1,FALSE)),"No","Yes"))</f>
        <v/>
      </c>
      <c r="C34" s="33" t="str">
        <f t="shared" si="0"/>
        <v/>
      </c>
      <c r="E34" s="33" t="str">
        <f t="shared" si="4"/>
        <v/>
      </c>
      <c r="G34" s="33" t="str">
        <f t="shared" si="1"/>
        <v/>
      </c>
      <c r="J34" s="33" t="str">
        <f t="shared" si="5"/>
        <v/>
      </c>
      <c r="L34" s="33" t="str">
        <f t="shared" si="6"/>
        <v/>
      </c>
      <c r="M34" s="33" t="str">
        <f t="shared" si="7"/>
        <v/>
      </c>
      <c r="N34" s="33" t="str">
        <f t="shared" si="2"/>
        <v/>
      </c>
      <c r="O34" s="33" t="str">
        <f t="shared" si="3"/>
        <v/>
      </c>
    </row>
    <row r="35" spans="2:15" x14ac:dyDescent="0.25">
      <c r="B35" s="33" t="str">
        <f>IF(A35="","",IF(ISERROR(VLOOKUP(A35,LUTs!B$3:$B$118,1,FALSE)),"No","Yes"))</f>
        <v/>
      </c>
      <c r="C35" s="33" t="str">
        <f t="shared" si="0"/>
        <v/>
      </c>
      <c r="E35" s="33" t="str">
        <f t="shared" si="4"/>
        <v/>
      </c>
      <c r="G35" s="33" t="str">
        <f t="shared" si="1"/>
        <v/>
      </c>
      <c r="J35" s="33" t="str">
        <f t="shared" si="5"/>
        <v/>
      </c>
      <c r="L35" s="33" t="str">
        <f t="shared" si="6"/>
        <v/>
      </c>
      <c r="M35" s="33" t="str">
        <f t="shared" si="7"/>
        <v/>
      </c>
      <c r="N35" s="33" t="str">
        <f t="shared" si="2"/>
        <v/>
      </c>
      <c r="O35" s="33" t="str">
        <f t="shared" si="3"/>
        <v/>
      </c>
    </row>
    <row r="36" spans="2:15" x14ac:dyDescent="0.25">
      <c r="B36" s="33" t="str">
        <f>IF(A36="","",IF(ISERROR(VLOOKUP(A36,LUTs!B$3:$B$118,1,FALSE)),"No","Yes"))</f>
        <v/>
      </c>
      <c r="C36" s="33" t="str">
        <f t="shared" si="0"/>
        <v/>
      </c>
      <c r="E36" s="33" t="str">
        <f t="shared" si="4"/>
        <v/>
      </c>
      <c r="G36" s="33" t="str">
        <f t="shared" si="1"/>
        <v/>
      </c>
      <c r="J36" s="33" t="str">
        <f t="shared" si="5"/>
        <v/>
      </c>
      <c r="L36" s="33" t="str">
        <f t="shared" si="6"/>
        <v/>
      </c>
      <c r="M36" s="33" t="str">
        <f t="shared" si="7"/>
        <v/>
      </c>
      <c r="N36" s="33" t="str">
        <f t="shared" si="2"/>
        <v/>
      </c>
      <c r="O36" s="33" t="str">
        <f t="shared" si="3"/>
        <v/>
      </c>
    </row>
    <row r="37" spans="2:15" x14ac:dyDescent="0.25">
      <c r="B37" s="33" t="str">
        <f>IF(A37="","",IF(ISERROR(VLOOKUP(A37,LUTs!B$3:$B$118,1,FALSE)),"No","Yes"))</f>
        <v/>
      </c>
      <c r="C37" s="33" t="str">
        <f t="shared" si="0"/>
        <v/>
      </c>
      <c r="E37" s="33" t="str">
        <f t="shared" si="4"/>
        <v/>
      </c>
      <c r="G37" s="33" t="str">
        <f t="shared" si="1"/>
        <v/>
      </c>
      <c r="J37" s="33" t="str">
        <f t="shared" si="5"/>
        <v/>
      </c>
      <c r="L37" s="33" t="str">
        <f t="shared" si="6"/>
        <v/>
      </c>
      <c r="M37" s="33" t="str">
        <f t="shared" si="7"/>
        <v/>
      </c>
      <c r="N37" s="33" t="str">
        <f t="shared" si="2"/>
        <v/>
      </c>
      <c r="O37" s="33" t="str">
        <f t="shared" si="3"/>
        <v/>
      </c>
    </row>
    <row r="38" spans="2:15" x14ac:dyDescent="0.25">
      <c r="B38" s="33" t="str">
        <f>IF(A38="","",IF(ISERROR(VLOOKUP(A38,LUTs!B$3:$B$118,1,FALSE)),"No","Yes"))</f>
        <v/>
      </c>
      <c r="C38" s="33" t="str">
        <f t="shared" si="0"/>
        <v/>
      </c>
      <c r="E38" s="33" t="str">
        <f t="shared" si="4"/>
        <v/>
      </c>
      <c r="G38" s="33" t="str">
        <f t="shared" si="1"/>
        <v/>
      </c>
      <c r="J38" s="33" t="str">
        <f t="shared" si="5"/>
        <v/>
      </c>
      <c r="L38" s="33" t="str">
        <f t="shared" si="6"/>
        <v/>
      </c>
      <c r="M38" s="33" t="str">
        <f t="shared" si="7"/>
        <v/>
      </c>
      <c r="N38" s="33" t="str">
        <f t="shared" si="2"/>
        <v/>
      </c>
      <c r="O38" s="33" t="str">
        <f t="shared" si="3"/>
        <v/>
      </c>
    </row>
    <row r="39" spans="2:15" x14ac:dyDescent="0.25">
      <c r="B39" s="33" t="str">
        <f>IF(A39="","",IF(ISERROR(VLOOKUP(A39,LUTs!B$3:$B$118,1,FALSE)),"No","Yes"))</f>
        <v/>
      </c>
      <c r="C39" s="33" t="str">
        <f t="shared" si="0"/>
        <v/>
      </c>
      <c r="E39" s="33" t="str">
        <f t="shared" si="4"/>
        <v/>
      </c>
      <c r="G39" s="33" t="str">
        <f t="shared" si="1"/>
        <v/>
      </c>
      <c r="J39" s="33" t="str">
        <f t="shared" si="5"/>
        <v/>
      </c>
      <c r="L39" s="33" t="str">
        <f t="shared" si="6"/>
        <v/>
      </c>
      <c r="M39" s="33" t="str">
        <f t="shared" si="7"/>
        <v/>
      </c>
      <c r="N39" s="33" t="str">
        <f t="shared" si="2"/>
        <v/>
      </c>
      <c r="O39" s="33" t="str">
        <f t="shared" si="3"/>
        <v/>
      </c>
    </row>
    <row r="40" spans="2:15" x14ac:dyDescent="0.25">
      <c r="B40" s="33" t="str">
        <f>IF(A40="","",IF(ISERROR(VLOOKUP(A40,LUTs!B$3:$B$118,1,FALSE)),"No","Yes"))</f>
        <v/>
      </c>
      <c r="C40" s="33" t="str">
        <f t="shared" si="0"/>
        <v/>
      </c>
      <c r="E40" s="33" t="str">
        <f t="shared" si="4"/>
        <v/>
      </c>
      <c r="G40" s="33" t="str">
        <f t="shared" si="1"/>
        <v/>
      </c>
      <c r="J40" s="33" t="str">
        <f t="shared" si="5"/>
        <v/>
      </c>
      <c r="L40" s="33" t="str">
        <f t="shared" si="6"/>
        <v/>
      </c>
      <c r="M40" s="33" t="str">
        <f t="shared" si="7"/>
        <v/>
      </c>
      <c r="N40" s="33" t="str">
        <f t="shared" si="2"/>
        <v/>
      </c>
      <c r="O40" s="33" t="str">
        <f t="shared" si="3"/>
        <v/>
      </c>
    </row>
    <row r="41" spans="2:15" x14ac:dyDescent="0.25">
      <c r="B41" s="33" t="str">
        <f>IF(A41="","",IF(ISERROR(VLOOKUP(A41,LUTs!B$3:$B$118,1,FALSE)),"No","Yes"))</f>
        <v/>
      </c>
      <c r="C41" s="33" t="str">
        <f t="shared" si="0"/>
        <v/>
      </c>
      <c r="E41" s="33" t="str">
        <f t="shared" si="4"/>
        <v/>
      </c>
      <c r="G41" s="33" t="str">
        <f t="shared" si="1"/>
        <v/>
      </c>
      <c r="J41" s="33" t="str">
        <f t="shared" si="5"/>
        <v/>
      </c>
      <c r="L41" s="33" t="str">
        <f t="shared" si="6"/>
        <v/>
      </c>
      <c r="M41" s="33" t="str">
        <f t="shared" si="7"/>
        <v/>
      </c>
      <c r="N41" s="33" t="str">
        <f t="shared" si="2"/>
        <v/>
      </c>
      <c r="O41" s="33" t="str">
        <f t="shared" si="3"/>
        <v/>
      </c>
    </row>
    <row r="42" spans="2:15" x14ac:dyDescent="0.25">
      <c r="B42" s="33" t="str">
        <f>IF(A42="","",IF(ISERROR(VLOOKUP(A42,LUTs!B$3:$B$118,1,FALSE)),"No","Yes"))</f>
        <v/>
      </c>
      <c r="C42" s="33" t="str">
        <f t="shared" si="0"/>
        <v/>
      </c>
      <c r="E42" s="33" t="str">
        <f t="shared" si="4"/>
        <v/>
      </c>
      <c r="G42" s="33" t="str">
        <f t="shared" si="1"/>
        <v/>
      </c>
      <c r="J42" s="33" t="str">
        <f t="shared" si="5"/>
        <v/>
      </c>
      <c r="L42" s="33" t="str">
        <f t="shared" si="6"/>
        <v/>
      </c>
      <c r="M42" s="33" t="str">
        <f t="shared" si="7"/>
        <v/>
      </c>
      <c r="N42" s="33" t="str">
        <f t="shared" si="2"/>
        <v/>
      </c>
      <c r="O42" s="33" t="str">
        <f t="shared" si="3"/>
        <v/>
      </c>
    </row>
    <row r="43" spans="2:15" x14ac:dyDescent="0.25">
      <c r="B43" s="33" t="str">
        <f>IF(A43="","",IF(ISERROR(VLOOKUP(A43,LUTs!B$3:$B$118,1,FALSE)),"No","Yes"))</f>
        <v/>
      </c>
      <c r="C43" s="33" t="str">
        <f t="shared" si="0"/>
        <v/>
      </c>
      <c r="E43" s="33" t="str">
        <f t="shared" si="4"/>
        <v/>
      </c>
      <c r="G43" s="33" t="str">
        <f t="shared" si="1"/>
        <v/>
      </c>
      <c r="J43" s="33" t="str">
        <f t="shared" si="5"/>
        <v/>
      </c>
      <c r="L43" s="33" t="str">
        <f t="shared" si="6"/>
        <v/>
      </c>
      <c r="M43" s="33" t="str">
        <f t="shared" si="7"/>
        <v/>
      </c>
      <c r="N43" s="33" t="str">
        <f t="shared" si="2"/>
        <v/>
      </c>
      <c r="O43" s="33" t="str">
        <f t="shared" si="3"/>
        <v/>
      </c>
    </row>
    <row r="44" spans="2:15" x14ac:dyDescent="0.25">
      <c r="B44" s="33" t="str">
        <f>IF(A44="","",IF(ISERROR(VLOOKUP(A44,LUTs!B$3:$B$118,1,FALSE)),"No","Yes"))</f>
        <v/>
      </c>
      <c r="C44" s="33" t="str">
        <f t="shared" si="0"/>
        <v/>
      </c>
      <c r="E44" s="33" t="str">
        <f t="shared" si="4"/>
        <v/>
      </c>
      <c r="G44" s="33" t="str">
        <f t="shared" si="1"/>
        <v/>
      </c>
      <c r="J44" s="33" t="str">
        <f t="shared" si="5"/>
        <v/>
      </c>
      <c r="L44" s="33" t="str">
        <f t="shared" si="6"/>
        <v/>
      </c>
      <c r="M44" s="33" t="str">
        <f t="shared" si="7"/>
        <v/>
      </c>
      <c r="N44" s="33" t="str">
        <f t="shared" si="2"/>
        <v/>
      </c>
      <c r="O44" s="33" t="str">
        <f t="shared" si="3"/>
        <v/>
      </c>
    </row>
    <row r="45" spans="2:15" x14ac:dyDescent="0.25">
      <c r="B45" s="33" t="str">
        <f>IF(A45="","",IF(ISERROR(VLOOKUP(A45,LUTs!B$3:$B$118,1,FALSE)),"No","Yes"))</f>
        <v/>
      </c>
      <c r="C45" s="33" t="str">
        <f t="shared" si="0"/>
        <v/>
      </c>
      <c r="E45" s="33" t="str">
        <f t="shared" si="4"/>
        <v/>
      </c>
      <c r="G45" s="33" t="str">
        <f t="shared" si="1"/>
        <v/>
      </c>
      <c r="J45" s="33" t="str">
        <f t="shared" si="5"/>
        <v/>
      </c>
      <c r="L45" s="33" t="str">
        <f t="shared" si="6"/>
        <v/>
      </c>
      <c r="M45" s="33" t="str">
        <f t="shared" si="7"/>
        <v/>
      </c>
      <c r="N45" s="33" t="str">
        <f t="shared" si="2"/>
        <v/>
      </c>
      <c r="O45" s="33" t="str">
        <f t="shared" si="3"/>
        <v/>
      </c>
    </row>
    <row r="46" spans="2:15" x14ac:dyDescent="0.25">
      <c r="B46" s="33" t="str">
        <f>IF(A46="","",IF(ISERROR(VLOOKUP(A46,LUTs!B$3:$B$118,1,FALSE)),"No","Yes"))</f>
        <v/>
      </c>
      <c r="C46" s="33" t="str">
        <f t="shared" si="0"/>
        <v/>
      </c>
      <c r="E46" s="33" t="str">
        <f t="shared" si="4"/>
        <v/>
      </c>
      <c r="G46" s="33" t="str">
        <f t="shared" si="1"/>
        <v/>
      </c>
      <c r="J46" s="33" t="str">
        <f t="shared" si="5"/>
        <v/>
      </c>
      <c r="L46" s="33" t="str">
        <f t="shared" si="6"/>
        <v/>
      </c>
      <c r="M46" s="33" t="str">
        <f t="shared" si="7"/>
        <v/>
      </c>
      <c r="N46" s="33" t="str">
        <f t="shared" si="2"/>
        <v/>
      </c>
      <c r="O46" s="33" t="str">
        <f t="shared" si="3"/>
        <v/>
      </c>
    </row>
    <row r="47" spans="2:15" x14ac:dyDescent="0.25">
      <c r="B47" s="33" t="str">
        <f>IF(A47="","",IF(ISERROR(VLOOKUP(A47,LUTs!B$3:$B$118,1,FALSE)),"No","Yes"))</f>
        <v/>
      </c>
      <c r="C47" s="33" t="str">
        <f t="shared" si="0"/>
        <v/>
      </c>
      <c r="E47" s="33" t="str">
        <f t="shared" si="4"/>
        <v/>
      </c>
      <c r="G47" s="33" t="str">
        <f t="shared" si="1"/>
        <v/>
      </c>
      <c r="J47" s="33" t="str">
        <f t="shared" si="5"/>
        <v/>
      </c>
      <c r="L47" s="33" t="str">
        <f t="shared" si="6"/>
        <v/>
      </c>
      <c r="M47" s="33" t="str">
        <f t="shared" si="7"/>
        <v/>
      </c>
      <c r="N47" s="33" t="str">
        <f t="shared" si="2"/>
        <v/>
      </c>
      <c r="O47" s="33" t="str">
        <f t="shared" si="3"/>
        <v/>
      </c>
    </row>
    <row r="48" spans="2:15" x14ac:dyDescent="0.25">
      <c r="B48" s="33" t="str">
        <f>IF(A48="","",IF(ISERROR(VLOOKUP(A48,LUTs!B$3:$B$118,1,FALSE)),"No","Yes"))</f>
        <v/>
      </c>
      <c r="C48" s="33" t="str">
        <f t="shared" si="0"/>
        <v/>
      </c>
      <c r="E48" s="33" t="str">
        <f t="shared" si="4"/>
        <v/>
      </c>
      <c r="G48" s="33" t="str">
        <f t="shared" si="1"/>
        <v/>
      </c>
      <c r="J48" s="33" t="str">
        <f t="shared" si="5"/>
        <v/>
      </c>
      <c r="L48" s="33" t="str">
        <f t="shared" si="6"/>
        <v/>
      </c>
      <c r="M48" s="33" t="str">
        <f t="shared" si="7"/>
        <v/>
      </c>
      <c r="N48" s="33" t="str">
        <f t="shared" si="2"/>
        <v/>
      </c>
      <c r="O48" s="33" t="str">
        <f t="shared" si="3"/>
        <v/>
      </c>
    </row>
    <row r="49" spans="2:15" x14ac:dyDescent="0.25">
      <c r="B49" s="33" t="str">
        <f>IF(A49="","",IF(ISERROR(VLOOKUP(A49,LUTs!B$3:$B$118,1,FALSE)),"No","Yes"))</f>
        <v/>
      </c>
      <c r="C49" s="33" t="str">
        <f t="shared" si="0"/>
        <v/>
      </c>
      <c r="E49" s="33" t="str">
        <f t="shared" si="4"/>
        <v/>
      </c>
      <c r="G49" s="33" t="str">
        <f t="shared" si="1"/>
        <v/>
      </c>
      <c r="J49" s="33" t="str">
        <f t="shared" si="5"/>
        <v/>
      </c>
      <c r="L49" s="33" t="str">
        <f t="shared" si="6"/>
        <v/>
      </c>
      <c r="M49" s="33" t="str">
        <f t="shared" si="7"/>
        <v/>
      </c>
      <c r="N49" s="33" t="str">
        <f t="shared" si="2"/>
        <v/>
      </c>
      <c r="O49" s="33" t="str">
        <f t="shared" si="3"/>
        <v/>
      </c>
    </row>
    <row r="50" spans="2:15" x14ac:dyDescent="0.25">
      <c r="B50" s="33" t="str">
        <f>IF(A50="","",IF(ISERROR(VLOOKUP(A50,LUTs!B$3:$B$118,1,FALSE)),"No","Yes"))</f>
        <v/>
      </c>
      <c r="C50" s="33" t="str">
        <f t="shared" si="0"/>
        <v/>
      </c>
      <c r="E50" s="33" t="str">
        <f t="shared" si="4"/>
        <v/>
      </c>
      <c r="G50" s="33" t="str">
        <f t="shared" si="1"/>
        <v/>
      </c>
      <c r="J50" s="33" t="str">
        <f t="shared" si="5"/>
        <v/>
      </c>
      <c r="L50" s="33" t="str">
        <f t="shared" si="6"/>
        <v/>
      </c>
      <c r="M50" s="33" t="str">
        <f t="shared" si="7"/>
        <v/>
      </c>
      <c r="N50" s="33" t="str">
        <f t="shared" si="2"/>
        <v/>
      </c>
      <c r="O50" s="33" t="str">
        <f t="shared" si="3"/>
        <v/>
      </c>
    </row>
    <row r="51" spans="2:15" x14ac:dyDescent="0.25">
      <c r="B51" s="33" t="str">
        <f>IF(A51="","",IF(ISERROR(VLOOKUP(A51,LUTs!B$3:$B$118,1,FALSE)),"No","Yes"))</f>
        <v/>
      </c>
      <c r="C51" s="33" t="str">
        <f t="shared" si="0"/>
        <v/>
      </c>
      <c r="E51" s="33" t="str">
        <f t="shared" si="4"/>
        <v/>
      </c>
      <c r="G51" s="33" t="str">
        <f t="shared" si="1"/>
        <v/>
      </c>
      <c r="J51" s="33" t="str">
        <f t="shared" si="5"/>
        <v/>
      </c>
      <c r="L51" s="33" t="str">
        <f t="shared" si="6"/>
        <v/>
      </c>
      <c r="M51" s="33" t="str">
        <f t="shared" si="7"/>
        <v/>
      </c>
      <c r="N51" s="33" t="str">
        <f t="shared" si="2"/>
        <v/>
      </c>
      <c r="O51" s="33" t="str">
        <f t="shared" si="3"/>
        <v/>
      </c>
    </row>
    <row r="52" spans="2:15" x14ac:dyDescent="0.25">
      <c r="B52" s="33" t="str">
        <f>IF(A52="","",IF(ISERROR(VLOOKUP(A52,LUTs!B$3:$B$118,1,FALSE)),"No","Yes"))</f>
        <v/>
      </c>
      <c r="C52" s="33" t="str">
        <f t="shared" si="0"/>
        <v/>
      </c>
      <c r="E52" s="33" t="str">
        <f t="shared" si="4"/>
        <v/>
      </c>
      <c r="G52" s="33" t="str">
        <f t="shared" si="1"/>
        <v/>
      </c>
      <c r="J52" s="33" t="str">
        <f t="shared" si="5"/>
        <v/>
      </c>
      <c r="L52" s="33" t="str">
        <f t="shared" si="6"/>
        <v/>
      </c>
      <c r="M52" s="33" t="str">
        <f t="shared" si="7"/>
        <v/>
      </c>
      <c r="N52" s="33" t="str">
        <f t="shared" si="2"/>
        <v/>
      </c>
      <c r="O52" s="33" t="str">
        <f t="shared" si="3"/>
        <v/>
      </c>
    </row>
    <row r="53" spans="2:15" x14ac:dyDescent="0.25">
      <c r="B53" s="33" t="str">
        <f>IF(A53="","",IF(ISERROR(VLOOKUP(A53,LUTs!B$3:$B$118,1,FALSE)),"No","Yes"))</f>
        <v/>
      </c>
      <c r="C53" s="33" t="str">
        <f t="shared" si="0"/>
        <v/>
      </c>
      <c r="E53" s="33" t="str">
        <f t="shared" si="4"/>
        <v/>
      </c>
      <c r="G53" s="33" t="str">
        <f t="shared" si="1"/>
        <v/>
      </c>
      <c r="J53" s="33" t="str">
        <f t="shared" si="5"/>
        <v/>
      </c>
      <c r="L53" s="33" t="str">
        <f t="shared" si="6"/>
        <v/>
      </c>
      <c r="M53" s="33" t="str">
        <f t="shared" si="7"/>
        <v/>
      </c>
      <c r="N53" s="33" t="str">
        <f t="shared" si="2"/>
        <v/>
      </c>
      <c r="O53" s="33" t="str">
        <f t="shared" si="3"/>
        <v/>
      </c>
    </row>
    <row r="54" spans="2:15" x14ac:dyDescent="0.25">
      <c r="B54" s="33" t="str">
        <f>IF(A54="","",IF(ISERROR(VLOOKUP(A54,LUTs!B$3:$B$118,1,FALSE)),"No","Yes"))</f>
        <v/>
      </c>
      <c r="C54" s="33" t="str">
        <f t="shared" si="0"/>
        <v/>
      </c>
      <c r="E54" s="33" t="str">
        <f t="shared" si="4"/>
        <v/>
      </c>
      <c r="G54" s="33" t="str">
        <f t="shared" si="1"/>
        <v/>
      </c>
      <c r="J54" s="33" t="str">
        <f t="shared" si="5"/>
        <v/>
      </c>
      <c r="L54" s="33" t="str">
        <f t="shared" si="6"/>
        <v/>
      </c>
      <c r="M54" s="33" t="str">
        <f t="shared" si="7"/>
        <v/>
      </c>
      <c r="N54" s="33" t="str">
        <f t="shared" si="2"/>
        <v/>
      </c>
      <c r="O54" s="33" t="str">
        <f t="shared" si="3"/>
        <v/>
      </c>
    </row>
    <row r="55" spans="2:15" x14ac:dyDescent="0.25">
      <c r="B55" s="33" t="str">
        <f>IF(A55="","",IF(ISERROR(VLOOKUP(A55,LUTs!B$3:$B$118,1,FALSE)),"No","Yes"))</f>
        <v/>
      </c>
      <c r="C55" s="33" t="str">
        <f t="shared" si="0"/>
        <v/>
      </c>
      <c r="E55" s="33" t="str">
        <f t="shared" si="4"/>
        <v/>
      </c>
      <c r="G55" s="33" t="str">
        <f t="shared" si="1"/>
        <v/>
      </c>
      <c r="J55" s="33" t="str">
        <f t="shared" si="5"/>
        <v/>
      </c>
      <c r="L55" s="33" t="str">
        <f t="shared" si="6"/>
        <v/>
      </c>
      <c r="M55" s="33" t="str">
        <f t="shared" si="7"/>
        <v/>
      </c>
      <c r="N55" s="33" t="str">
        <f t="shared" si="2"/>
        <v/>
      </c>
      <c r="O55" s="33" t="str">
        <f t="shared" si="3"/>
        <v/>
      </c>
    </row>
    <row r="56" spans="2:15" x14ac:dyDescent="0.25">
      <c r="B56" s="33" t="str">
        <f>IF(A56="","",IF(ISERROR(VLOOKUP(A56,LUTs!B$3:$B$118,1,FALSE)),"No","Yes"))</f>
        <v/>
      </c>
      <c r="C56" s="33" t="str">
        <f t="shared" si="0"/>
        <v/>
      </c>
      <c r="E56" s="33" t="str">
        <f t="shared" si="4"/>
        <v/>
      </c>
      <c r="G56" s="33" t="str">
        <f t="shared" si="1"/>
        <v/>
      </c>
      <c r="J56" s="33" t="str">
        <f t="shared" si="5"/>
        <v/>
      </c>
      <c r="L56" s="33" t="str">
        <f t="shared" si="6"/>
        <v/>
      </c>
      <c r="M56" s="33" t="str">
        <f t="shared" si="7"/>
        <v/>
      </c>
      <c r="N56" s="33" t="str">
        <f t="shared" si="2"/>
        <v/>
      </c>
      <c r="O56" s="33" t="str">
        <f t="shared" si="3"/>
        <v/>
      </c>
    </row>
    <row r="57" spans="2:15" x14ac:dyDescent="0.25">
      <c r="B57" s="33" t="str">
        <f>IF(A57="","",IF(ISERROR(VLOOKUP(A57,LUTs!B$3:$B$118,1,FALSE)),"No","Yes"))</f>
        <v/>
      </c>
      <c r="C57" s="33" t="str">
        <f t="shared" si="0"/>
        <v/>
      </c>
      <c r="E57" s="33" t="str">
        <f t="shared" si="4"/>
        <v/>
      </c>
      <c r="G57" s="33" t="str">
        <f t="shared" si="1"/>
        <v/>
      </c>
      <c r="J57" s="33" t="str">
        <f t="shared" si="5"/>
        <v/>
      </c>
      <c r="L57" s="33" t="str">
        <f t="shared" si="6"/>
        <v/>
      </c>
      <c r="M57" s="33" t="str">
        <f t="shared" si="7"/>
        <v/>
      </c>
      <c r="N57" s="33" t="str">
        <f t="shared" si="2"/>
        <v/>
      </c>
      <c r="O57" s="33" t="str">
        <f t="shared" si="3"/>
        <v/>
      </c>
    </row>
    <row r="58" spans="2:15" x14ac:dyDescent="0.25">
      <c r="B58" s="33" t="str">
        <f>IF(A58="","",IF(ISERROR(VLOOKUP(A58,LUTs!B$3:$B$118,1,FALSE)),"No","Yes"))</f>
        <v/>
      </c>
      <c r="C58" s="33" t="str">
        <f t="shared" si="0"/>
        <v/>
      </c>
      <c r="E58" s="33" t="str">
        <f t="shared" si="4"/>
        <v/>
      </c>
      <c r="G58" s="33" t="str">
        <f t="shared" si="1"/>
        <v/>
      </c>
      <c r="J58" s="33" t="str">
        <f t="shared" si="5"/>
        <v/>
      </c>
      <c r="L58" s="33" t="str">
        <f t="shared" si="6"/>
        <v/>
      </c>
      <c r="M58" s="33" t="str">
        <f t="shared" si="7"/>
        <v/>
      </c>
      <c r="N58" s="33" t="str">
        <f t="shared" si="2"/>
        <v/>
      </c>
      <c r="O58" s="33" t="str">
        <f t="shared" si="3"/>
        <v/>
      </c>
    </row>
    <row r="59" spans="2:15" x14ac:dyDescent="0.25">
      <c r="B59" s="33" t="str">
        <f>IF(A59="","",IF(ISERROR(VLOOKUP(A59,LUTs!B$3:$B$118,1,FALSE)),"No","Yes"))</f>
        <v/>
      </c>
      <c r="C59" s="33" t="str">
        <f t="shared" si="0"/>
        <v/>
      </c>
      <c r="E59" s="33" t="str">
        <f t="shared" si="4"/>
        <v/>
      </c>
      <c r="G59" s="33" t="str">
        <f t="shared" si="1"/>
        <v/>
      </c>
      <c r="J59" s="33" t="str">
        <f t="shared" si="5"/>
        <v/>
      </c>
      <c r="L59" s="33" t="str">
        <f t="shared" si="6"/>
        <v/>
      </c>
      <c r="M59" s="33" t="str">
        <f t="shared" si="7"/>
        <v/>
      </c>
      <c r="N59" s="33" t="str">
        <f t="shared" si="2"/>
        <v/>
      </c>
      <c r="O59" s="33" t="str">
        <f t="shared" si="3"/>
        <v/>
      </c>
    </row>
    <row r="60" spans="2:15" x14ac:dyDescent="0.25">
      <c r="B60" s="33" t="str">
        <f>IF(A60="","",IF(ISERROR(VLOOKUP(A60,LUTs!B$3:$B$118,1,FALSE)),"No","Yes"))</f>
        <v/>
      </c>
      <c r="C60" s="33" t="str">
        <f t="shared" ref="C60:C123" si="8">IF(B60="","",IF(B60="Yes",1,4))</f>
        <v/>
      </c>
      <c r="E60" s="33" t="str">
        <f t="shared" si="4"/>
        <v/>
      </c>
      <c r="G60" s="33" t="str">
        <f t="shared" ref="G60:G123" si="9">IF(F60="","",IF(F60="Yes &gt;200NM","1", IF(F60="Yes &gt;50NM","2",IF(F60="Yes Ballast water exchange area","2",IF(F60="Yes &lt;50NM","3", IF(F60="No","4"))))))</f>
        <v/>
      </c>
      <c r="J60" s="33" t="str">
        <f t="shared" si="5"/>
        <v/>
      </c>
      <c r="L60" s="33" t="str">
        <f t="shared" si="6"/>
        <v/>
      </c>
      <c r="M60" s="33" t="str">
        <f t="shared" si="7"/>
        <v/>
      </c>
      <c r="N60" s="33" t="str">
        <f t="shared" ref="N60:N123" si="10">IF(M60="","",IF(M60="Judgement required","Judgement required",IF(AND(M60&gt;=1,M60&lt;=4),"Minimal Risk",IF(AND(M60&gt;=5,M60&lt;=63),"Low Risk",IF(AND(M60&gt;=64,M60&lt;=255),"Moderate Risk",IF(AND(M60&gt;=256,M60&lt;=1023),"High Risk","Very High Risk"))))))</f>
        <v/>
      </c>
      <c r="O60" s="33" t="str">
        <f t="shared" ref="O60:O123" si="11">IF(N60="","",IF(N60="Very High Risk","Do Not release Ballast water and Voluntary port inspection",IF(N60="High Risk","Do Not release Ballast water and Voluntary port inspection",IF(N60="Moderate Risk","Do Not release Ballast water and raise awareness","Raise awareness"))))</f>
        <v/>
      </c>
    </row>
    <row r="61" spans="2:15" x14ac:dyDescent="0.25">
      <c r="B61" s="33" t="str">
        <f>IF(A61="","",IF(ISERROR(VLOOKUP(A61,LUTs!B$3:$B$118,1,FALSE)),"No","Yes"))</f>
        <v/>
      </c>
      <c r="C61" s="33" t="str">
        <f t="shared" si="8"/>
        <v/>
      </c>
      <c r="E61" s="33" t="str">
        <f t="shared" si="4"/>
        <v/>
      </c>
      <c r="G61" s="33" t="str">
        <f t="shared" si="9"/>
        <v/>
      </c>
      <c r="J61" s="33" t="str">
        <f t="shared" ref="J61:J124" si="12">IF(I61="","",IF(I61="Public water supply","1", IF(I61="River port","2", IF(I61="Estuarine port","3", IF(I61="Sea port","4")))))</f>
        <v/>
      </c>
      <c r="L61" s="33" t="str">
        <f t="shared" ref="L61:L124" si="13">IF(K61="","",IF(K61="Yes","4", IF(K61="Maybe","3", IF(K61="Don't know","3", IF(K61="No","1")))))</f>
        <v/>
      </c>
      <c r="M61" s="33" t="str">
        <f t="shared" ref="M61:M124" si="14">IF(A61="","",IF(E61="1",(C61*E61),IFERROR(C61*E61*G61*J61*L61,"Judgement required")))</f>
        <v/>
      </c>
      <c r="N61" s="33" t="str">
        <f t="shared" si="10"/>
        <v/>
      </c>
      <c r="O61" s="33" t="str">
        <f t="shared" si="11"/>
        <v/>
      </c>
    </row>
    <row r="62" spans="2:15" x14ac:dyDescent="0.25">
      <c r="B62" s="33" t="str">
        <f>IF(A62="","",IF(ISERROR(VLOOKUP(A62,LUTs!B$3:$B$118,1,FALSE)),"No","Yes"))</f>
        <v/>
      </c>
      <c r="C62" s="33" t="str">
        <f t="shared" si="8"/>
        <v/>
      </c>
      <c r="E62" s="33" t="str">
        <f t="shared" si="4"/>
        <v/>
      </c>
      <c r="G62" s="33" t="str">
        <f t="shared" si="9"/>
        <v/>
      </c>
      <c r="J62" s="33" t="str">
        <f t="shared" si="12"/>
        <v/>
      </c>
      <c r="L62" s="33" t="str">
        <f t="shared" si="13"/>
        <v/>
      </c>
      <c r="M62" s="33" t="str">
        <f t="shared" si="14"/>
        <v/>
      </c>
      <c r="N62" s="33" t="str">
        <f t="shared" si="10"/>
        <v/>
      </c>
      <c r="O62" s="33" t="str">
        <f t="shared" si="11"/>
        <v/>
      </c>
    </row>
    <row r="63" spans="2:15" x14ac:dyDescent="0.25">
      <c r="B63" s="33" t="str">
        <f>IF(A63="","",IF(ISERROR(VLOOKUP(A63,LUTs!B$3:$B$118,1,FALSE)),"No","Yes"))</f>
        <v/>
      </c>
      <c r="C63" s="33" t="str">
        <f t="shared" si="8"/>
        <v/>
      </c>
      <c r="E63" s="33" t="str">
        <f t="shared" si="4"/>
        <v/>
      </c>
      <c r="G63" s="33" t="str">
        <f t="shared" si="9"/>
        <v/>
      </c>
      <c r="J63" s="33" t="str">
        <f t="shared" si="12"/>
        <v/>
      </c>
      <c r="L63" s="33" t="str">
        <f t="shared" si="13"/>
        <v/>
      </c>
      <c r="M63" s="33" t="str">
        <f t="shared" si="14"/>
        <v/>
      </c>
      <c r="N63" s="33" t="str">
        <f t="shared" si="10"/>
        <v/>
      </c>
      <c r="O63" s="33" t="str">
        <f t="shared" si="11"/>
        <v/>
      </c>
    </row>
    <row r="64" spans="2:15" x14ac:dyDescent="0.25">
      <c r="B64" s="33" t="str">
        <f>IF(A64="","",IF(ISERROR(VLOOKUP(A64,LUTs!B$3:$B$118,1,FALSE)),"No","Yes"))</f>
        <v/>
      </c>
      <c r="C64" s="33" t="str">
        <f t="shared" si="8"/>
        <v/>
      </c>
      <c r="E64" s="33" t="str">
        <f t="shared" ref="E64:E127" si="15">IF(D64="","",IF(D64="Yes","1", IF(D64="No","4")))</f>
        <v/>
      </c>
      <c r="G64" s="33" t="str">
        <f t="shared" si="9"/>
        <v/>
      </c>
      <c r="J64" s="33" t="str">
        <f t="shared" si="12"/>
        <v/>
      </c>
      <c r="L64" s="33" t="str">
        <f t="shared" si="13"/>
        <v/>
      </c>
      <c r="M64" s="33" t="str">
        <f t="shared" si="14"/>
        <v/>
      </c>
      <c r="N64" s="33" t="str">
        <f t="shared" si="10"/>
        <v/>
      </c>
      <c r="O64" s="33" t="str">
        <f t="shared" si="11"/>
        <v/>
      </c>
    </row>
    <row r="65" spans="2:15" x14ac:dyDescent="0.25">
      <c r="B65" s="33" t="str">
        <f>IF(A65="","",IF(ISERROR(VLOOKUP(A65,LUTs!B$3:$B$118,1,FALSE)),"No","Yes"))</f>
        <v/>
      </c>
      <c r="C65" s="33" t="str">
        <f t="shared" si="8"/>
        <v/>
      </c>
      <c r="E65" s="33" t="str">
        <f t="shared" si="15"/>
        <v/>
      </c>
      <c r="G65" s="33" t="str">
        <f t="shared" si="9"/>
        <v/>
      </c>
      <c r="J65" s="33" t="str">
        <f t="shared" si="12"/>
        <v/>
      </c>
      <c r="L65" s="33" t="str">
        <f t="shared" si="13"/>
        <v/>
      </c>
      <c r="M65" s="33" t="str">
        <f t="shared" si="14"/>
        <v/>
      </c>
      <c r="N65" s="33" t="str">
        <f t="shared" si="10"/>
        <v/>
      </c>
      <c r="O65" s="33" t="str">
        <f t="shared" si="11"/>
        <v/>
      </c>
    </row>
    <row r="66" spans="2:15" x14ac:dyDescent="0.25">
      <c r="B66" s="33" t="str">
        <f>IF(A66="","",IF(ISERROR(VLOOKUP(A66,LUTs!B$3:$B$118,1,FALSE)),"No","Yes"))</f>
        <v/>
      </c>
      <c r="C66" s="33" t="str">
        <f t="shared" si="8"/>
        <v/>
      </c>
      <c r="E66" s="33" t="str">
        <f t="shared" si="15"/>
        <v/>
      </c>
      <c r="G66" s="33" t="str">
        <f t="shared" si="9"/>
        <v/>
      </c>
      <c r="J66" s="33" t="str">
        <f t="shared" si="12"/>
        <v/>
      </c>
      <c r="L66" s="33" t="str">
        <f t="shared" si="13"/>
        <v/>
      </c>
      <c r="M66" s="33" t="str">
        <f t="shared" si="14"/>
        <v/>
      </c>
      <c r="N66" s="33" t="str">
        <f t="shared" si="10"/>
        <v/>
      </c>
      <c r="O66" s="33" t="str">
        <f t="shared" si="11"/>
        <v/>
      </c>
    </row>
    <row r="67" spans="2:15" x14ac:dyDescent="0.25">
      <c r="B67" s="33" t="str">
        <f>IF(A67="","",IF(ISERROR(VLOOKUP(A67,LUTs!B$3:$B$118,1,FALSE)),"No","Yes"))</f>
        <v/>
      </c>
      <c r="C67" s="33" t="str">
        <f t="shared" si="8"/>
        <v/>
      </c>
      <c r="E67" s="33" t="str">
        <f t="shared" si="15"/>
        <v/>
      </c>
      <c r="G67" s="33" t="str">
        <f t="shared" si="9"/>
        <v/>
      </c>
      <c r="J67" s="33" t="str">
        <f t="shared" si="12"/>
        <v/>
      </c>
      <c r="L67" s="33" t="str">
        <f t="shared" si="13"/>
        <v/>
      </c>
      <c r="M67" s="33" t="str">
        <f t="shared" si="14"/>
        <v/>
      </c>
      <c r="N67" s="33" t="str">
        <f t="shared" si="10"/>
        <v/>
      </c>
      <c r="O67" s="33" t="str">
        <f t="shared" si="11"/>
        <v/>
      </c>
    </row>
    <row r="68" spans="2:15" x14ac:dyDescent="0.25">
      <c r="B68" s="33" t="str">
        <f>IF(A68="","",IF(ISERROR(VLOOKUP(A68,LUTs!B$3:$B$118,1,FALSE)),"No","Yes"))</f>
        <v/>
      </c>
      <c r="C68" s="33" t="str">
        <f t="shared" si="8"/>
        <v/>
      </c>
      <c r="E68" s="33" t="str">
        <f t="shared" si="15"/>
        <v/>
      </c>
      <c r="G68" s="33" t="str">
        <f t="shared" si="9"/>
        <v/>
      </c>
      <c r="J68" s="33" t="str">
        <f t="shared" si="12"/>
        <v/>
      </c>
      <c r="L68" s="33" t="str">
        <f t="shared" si="13"/>
        <v/>
      </c>
      <c r="M68" s="33" t="str">
        <f t="shared" si="14"/>
        <v/>
      </c>
      <c r="N68" s="33" t="str">
        <f t="shared" si="10"/>
        <v/>
      </c>
      <c r="O68" s="33" t="str">
        <f t="shared" si="11"/>
        <v/>
      </c>
    </row>
    <row r="69" spans="2:15" x14ac:dyDescent="0.25">
      <c r="B69" s="33" t="str">
        <f>IF(A69="","",IF(ISERROR(VLOOKUP(A69,LUTs!B$3:$B$118,1,FALSE)),"No","Yes"))</f>
        <v/>
      </c>
      <c r="C69" s="33" t="str">
        <f t="shared" si="8"/>
        <v/>
      </c>
      <c r="E69" s="33" t="str">
        <f t="shared" si="15"/>
        <v/>
      </c>
      <c r="G69" s="33" t="str">
        <f t="shared" si="9"/>
        <v/>
      </c>
      <c r="J69" s="33" t="str">
        <f t="shared" si="12"/>
        <v/>
      </c>
      <c r="L69" s="33" t="str">
        <f t="shared" si="13"/>
        <v/>
      </c>
      <c r="M69" s="33" t="str">
        <f t="shared" si="14"/>
        <v/>
      </c>
      <c r="N69" s="33" t="str">
        <f t="shared" si="10"/>
        <v/>
      </c>
      <c r="O69" s="33" t="str">
        <f t="shared" si="11"/>
        <v/>
      </c>
    </row>
    <row r="70" spans="2:15" x14ac:dyDescent="0.25">
      <c r="B70" s="33" t="str">
        <f>IF(A70="","",IF(ISERROR(VLOOKUP(A70,LUTs!B$3:$B$118,1,FALSE)),"No","Yes"))</f>
        <v/>
      </c>
      <c r="C70" s="33" t="str">
        <f t="shared" si="8"/>
        <v/>
      </c>
      <c r="E70" s="33" t="str">
        <f t="shared" si="15"/>
        <v/>
      </c>
      <c r="G70" s="33" t="str">
        <f t="shared" si="9"/>
        <v/>
      </c>
      <c r="J70" s="33" t="str">
        <f t="shared" si="12"/>
        <v/>
      </c>
      <c r="L70" s="33" t="str">
        <f t="shared" si="13"/>
        <v/>
      </c>
      <c r="M70" s="33" t="str">
        <f t="shared" si="14"/>
        <v/>
      </c>
      <c r="N70" s="33" t="str">
        <f t="shared" si="10"/>
        <v/>
      </c>
      <c r="O70" s="33" t="str">
        <f t="shared" si="11"/>
        <v/>
      </c>
    </row>
    <row r="71" spans="2:15" x14ac:dyDescent="0.25">
      <c r="B71" s="33" t="str">
        <f>IF(A71="","",IF(ISERROR(VLOOKUP(A71,LUTs!B$3:$B$118,1,FALSE)),"No","Yes"))</f>
        <v/>
      </c>
      <c r="C71" s="33" t="str">
        <f t="shared" si="8"/>
        <v/>
      </c>
      <c r="E71" s="33" t="str">
        <f t="shared" si="15"/>
        <v/>
      </c>
      <c r="G71" s="33" t="str">
        <f t="shared" si="9"/>
        <v/>
      </c>
      <c r="J71" s="33" t="str">
        <f t="shared" si="12"/>
        <v/>
      </c>
      <c r="L71" s="33" t="str">
        <f t="shared" si="13"/>
        <v/>
      </c>
      <c r="M71" s="33" t="str">
        <f t="shared" si="14"/>
        <v/>
      </c>
      <c r="N71" s="33" t="str">
        <f t="shared" si="10"/>
        <v/>
      </c>
      <c r="O71" s="33" t="str">
        <f t="shared" si="11"/>
        <v/>
      </c>
    </row>
    <row r="72" spans="2:15" x14ac:dyDescent="0.25">
      <c r="B72" s="33" t="str">
        <f>IF(A72="","",IF(ISERROR(VLOOKUP(A72,LUTs!B$3:$B$118,1,FALSE)),"No","Yes"))</f>
        <v/>
      </c>
      <c r="C72" s="33" t="str">
        <f t="shared" si="8"/>
        <v/>
      </c>
      <c r="E72" s="33" t="str">
        <f t="shared" si="15"/>
        <v/>
      </c>
      <c r="G72" s="33" t="str">
        <f t="shared" si="9"/>
        <v/>
      </c>
      <c r="J72" s="33" t="str">
        <f t="shared" si="12"/>
        <v/>
      </c>
      <c r="L72" s="33" t="str">
        <f t="shared" si="13"/>
        <v/>
      </c>
      <c r="M72" s="33" t="str">
        <f t="shared" si="14"/>
        <v/>
      </c>
      <c r="N72" s="33" t="str">
        <f t="shared" si="10"/>
        <v/>
      </c>
      <c r="O72" s="33" t="str">
        <f t="shared" si="11"/>
        <v/>
      </c>
    </row>
    <row r="73" spans="2:15" x14ac:dyDescent="0.25">
      <c r="B73" s="33" t="str">
        <f>IF(A73="","",IF(ISERROR(VLOOKUP(A73,LUTs!B$3:$B$118,1,FALSE)),"No","Yes"))</f>
        <v/>
      </c>
      <c r="C73" s="33" t="str">
        <f t="shared" si="8"/>
        <v/>
      </c>
      <c r="E73" s="33" t="str">
        <f t="shared" si="15"/>
        <v/>
      </c>
      <c r="G73" s="33" t="str">
        <f t="shared" si="9"/>
        <v/>
      </c>
      <c r="J73" s="33" t="str">
        <f t="shared" si="12"/>
        <v/>
      </c>
      <c r="L73" s="33" t="str">
        <f t="shared" si="13"/>
        <v/>
      </c>
      <c r="M73" s="33" t="str">
        <f t="shared" si="14"/>
        <v/>
      </c>
      <c r="N73" s="33" t="str">
        <f t="shared" si="10"/>
        <v/>
      </c>
      <c r="O73" s="33" t="str">
        <f t="shared" si="11"/>
        <v/>
      </c>
    </row>
    <row r="74" spans="2:15" x14ac:dyDescent="0.25">
      <c r="B74" s="33" t="str">
        <f>IF(A74="","",IF(ISERROR(VLOOKUP(A74,LUTs!B$3:$B$118,1,FALSE)),"No","Yes"))</f>
        <v/>
      </c>
      <c r="C74" s="33" t="str">
        <f t="shared" si="8"/>
        <v/>
      </c>
      <c r="E74" s="33" t="str">
        <f t="shared" si="15"/>
        <v/>
      </c>
      <c r="G74" s="33" t="str">
        <f t="shared" si="9"/>
        <v/>
      </c>
      <c r="J74" s="33" t="str">
        <f t="shared" si="12"/>
        <v/>
      </c>
      <c r="L74" s="33" t="str">
        <f t="shared" si="13"/>
        <v/>
      </c>
      <c r="M74" s="33" t="str">
        <f t="shared" si="14"/>
        <v/>
      </c>
      <c r="N74" s="33" t="str">
        <f t="shared" si="10"/>
        <v/>
      </c>
      <c r="O74" s="33" t="str">
        <f t="shared" si="11"/>
        <v/>
      </c>
    </row>
    <row r="75" spans="2:15" x14ac:dyDescent="0.25">
      <c r="B75" s="33" t="str">
        <f>IF(A75="","",IF(ISERROR(VLOOKUP(A75,LUTs!B$3:$B$118,1,FALSE)),"No","Yes"))</f>
        <v/>
      </c>
      <c r="C75" s="33" t="str">
        <f t="shared" si="8"/>
        <v/>
      </c>
      <c r="E75" s="33" t="str">
        <f t="shared" si="15"/>
        <v/>
      </c>
      <c r="G75" s="33" t="str">
        <f t="shared" si="9"/>
        <v/>
      </c>
      <c r="J75" s="33" t="str">
        <f t="shared" si="12"/>
        <v/>
      </c>
      <c r="L75" s="33" t="str">
        <f t="shared" si="13"/>
        <v/>
      </c>
      <c r="M75" s="33" t="str">
        <f t="shared" si="14"/>
        <v/>
      </c>
      <c r="N75" s="33" t="str">
        <f t="shared" si="10"/>
        <v/>
      </c>
      <c r="O75" s="33" t="str">
        <f t="shared" si="11"/>
        <v/>
      </c>
    </row>
    <row r="76" spans="2:15" x14ac:dyDescent="0.25">
      <c r="B76" s="33" t="str">
        <f>IF(A76="","",IF(ISERROR(VLOOKUP(A76,LUTs!B$3:$B$118,1,FALSE)),"No","Yes"))</f>
        <v/>
      </c>
      <c r="C76" s="33" t="str">
        <f t="shared" si="8"/>
        <v/>
      </c>
      <c r="E76" s="33" t="str">
        <f t="shared" si="15"/>
        <v/>
      </c>
      <c r="G76" s="33" t="str">
        <f t="shared" si="9"/>
        <v/>
      </c>
      <c r="J76" s="33" t="str">
        <f t="shared" si="12"/>
        <v/>
      </c>
      <c r="L76" s="33" t="str">
        <f t="shared" si="13"/>
        <v/>
      </c>
      <c r="M76" s="33" t="str">
        <f t="shared" si="14"/>
        <v/>
      </c>
      <c r="N76" s="33" t="str">
        <f t="shared" si="10"/>
        <v/>
      </c>
      <c r="O76" s="33" t="str">
        <f t="shared" si="11"/>
        <v/>
      </c>
    </row>
    <row r="77" spans="2:15" x14ac:dyDescent="0.25">
      <c r="B77" s="33" t="str">
        <f>IF(A77="","",IF(ISERROR(VLOOKUP(A77,LUTs!B$3:$B$118,1,FALSE)),"No","Yes"))</f>
        <v/>
      </c>
      <c r="C77" s="33" t="str">
        <f t="shared" si="8"/>
        <v/>
      </c>
      <c r="E77" s="33" t="str">
        <f t="shared" si="15"/>
        <v/>
      </c>
      <c r="G77" s="33" t="str">
        <f t="shared" si="9"/>
        <v/>
      </c>
      <c r="J77" s="33" t="str">
        <f t="shared" si="12"/>
        <v/>
      </c>
      <c r="L77" s="33" t="str">
        <f t="shared" si="13"/>
        <v/>
      </c>
      <c r="M77" s="33" t="str">
        <f t="shared" si="14"/>
        <v/>
      </c>
      <c r="N77" s="33" t="str">
        <f t="shared" si="10"/>
        <v/>
      </c>
      <c r="O77" s="33" t="str">
        <f t="shared" si="11"/>
        <v/>
      </c>
    </row>
    <row r="78" spans="2:15" x14ac:dyDescent="0.25">
      <c r="B78" s="33" t="str">
        <f>IF(A78="","",IF(ISERROR(VLOOKUP(A78,LUTs!B$3:$B$118,1,FALSE)),"No","Yes"))</f>
        <v/>
      </c>
      <c r="C78" s="33" t="str">
        <f t="shared" si="8"/>
        <v/>
      </c>
      <c r="E78" s="33" t="str">
        <f t="shared" si="15"/>
        <v/>
      </c>
      <c r="G78" s="33" t="str">
        <f t="shared" si="9"/>
        <v/>
      </c>
      <c r="J78" s="33" t="str">
        <f t="shared" si="12"/>
        <v/>
      </c>
      <c r="L78" s="33" t="str">
        <f t="shared" si="13"/>
        <v/>
      </c>
      <c r="M78" s="33" t="str">
        <f t="shared" si="14"/>
        <v/>
      </c>
      <c r="N78" s="33" t="str">
        <f t="shared" si="10"/>
        <v/>
      </c>
      <c r="O78" s="33" t="str">
        <f t="shared" si="11"/>
        <v/>
      </c>
    </row>
    <row r="79" spans="2:15" x14ac:dyDescent="0.25">
      <c r="B79" s="33" t="str">
        <f>IF(A79="","",IF(ISERROR(VLOOKUP(A79,LUTs!B$3:$B$118,1,FALSE)),"No","Yes"))</f>
        <v/>
      </c>
      <c r="C79" s="33" t="str">
        <f t="shared" si="8"/>
        <v/>
      </c>
      <c r="E79" s="33" t="str">
        <f t="shared" si="15"/>
        <v/>
      </c>
      <c r="G79" s="33" t="str">
        <f t="shared" si="9"/>
        <v/>
      </c>
      <c r="J79" s="33" t="str">
        <f t="shared" si="12"/>
        <v/>
      </c>
      <c r="L79" s="33" t="str">
        <f t="shared" si="13"/>
        <v/>
      </c>
      <c r="M79" s="33" t="str">
        <f t="shared" si="14"/>
        <v/>
      </c>
      <c r="N79" s="33" t="str">
        <f t="shared" si="10"/>
        <v/>
      </c>
      <c r="O79" s="33" t="str">
        <f t="shared" si="11"/>
        <v/>
      </c>
    </row>
    <row r="80" spans="2:15" x14ac:dyDescent="0.25">
      <c r="B80" s="33" t="str">
        <f>IF(A80="","",IF(ISERROR(VLOOKUP(A80,LUTs!B$3:$B$118,1,FALSE)),"No","Yes"))</f>
        <v/>
      </c>
      <c r="C80" s="33" t="str">
        <f t="shared" si="8"/>
        <v/>
      </c>
      <c r="E80" s="33" t="str">
        <f t="shared" si="15"/>
        <v/>
      </c>
      <c r="G80" s="33" t="str">
        <f t="shared" si="9"/>
        <v/>
      </c>
      <c r="J80" s="33" t="str">
        <f t="shared" si="12"/>
        <v/>
      </c>
      <c r="L80" s="33" t="str">
        <f t="shared" si="13"/>
        <v/>
      </c>
      <c r="M80" s="33" t="str">
        <f t="shared" si="14"/>
        <v/>
      </c>
      <c r="N80" s="33" t="str">
        <f t="shared" si="10"/>
        <v/>
      </c>
      <c r="O80" s="33" t="str">
        <f t="shared" si="11"/>
        <v/>
      </c>
    </row>
    <row r="81" spans="2:15" x14ac:dyDescent="0.25">
      <c r="B81" s="33" t="str">
        <f>IF(A81="","",IF(ISERROR(VLOOKUP(A81,LUTs!B$3:$B$118,1,FALSE)),"No","Yes"))</f>
        <v/>
      </c>
      <c r="C81" s="33" t="str">
        <f t="shared" si="8"/>
        <v/>
      </c>
      <c r="E81" s="33" t="str">
        <f t="shared" si="15"/>
        <v/>
      </c>
      <c r="G81" s="33" t="str">
        <f t="shared" si="9"/>
        <v/>
      </c>
      <c r="J81" s="33" t="str">
        <f t="shared" si="12"/>
        <v/>
      </c>
      <c r="L81" s="33" t="str">
        <f t="shared" si="13"/>
        <v/>
      </c>
      <c r="M81" s="33" t="str">
        <f t="shared" si="14"/>
        <v/>
      </c>
      <c r="N81" s="33" t="str">
        <f t="shared" si="10"/>
        <v/>
      </c>
      <c r="O81" s="33" t="str">
        <f t="shared" si="11"/>
        <v/>
      </c>
    </row>
    <row r="82" spans="2:15" x14ac:dyDescent="0.25">
      <c r="B82" s="33" t="str">
        <f>IF(A82="","",IF(ISERROR(VLOOKUP(A82,LUTs!B$3:$B$118,1,FALSE)),"No","Yes"))</f>
        <v/>
      </c>
      <c r="C82" s="33" t="str">
        <f t="shared" si="8"/>
        <v/>
      </c>
      <c r="E82" s="33" t="str">
        <f t="shared" si="15"/>
        <v/>
      </c>
      <c r="G82" s="33" t="str">
        <f t="shared" si="9"/>
        <v/>
      </c>
      <c r="J82" s="33" t="str">
        <f t="shared" si="12"/>
        <v/>
      </c>
      <c r="L82" s="33" t="str">
        <f t="shared" si="13"/>
        <v/>
      </c>
      <c r="M82" s="33" t="str">
        <f t="shared" si="14"/>
        <v/>
      </c>
      <c r="N82" s="33" t="str">
        <f t="shared" si="10"/>
        <v/>
      </c>
      <c r="O82" s="33" t="str">
        <f t="shared" si="11"/>
        <v/>
      </c>
    </row>
    <row r="83" spans="2:15" x14ac:dyDescent="0.25">
      <c r="B83" s="33" t="str">
        <f>IF(A83="","",IF(ISERROR(VLOOKUP(A83,LUTs!B$3:$B$118,1,FALSE)),"No","Yes"))</f>
        <v/>
      </c>
      <c r="C83" s="33" t="str">
        <f t="shared" si="8"/>
        <v/>
      </c>
      <c r="E83" s="33" t="str">
        <f t="shared" si="15"/>
        <v/>
      </c>
      <c r="G83" s="33" t="str">
        <f t="shared" si="9"/>
        <v/>
      </c>
      <c r="J83" s="33" t="str">
        <f t="shared" si="12"/>
        <v/>
      </c>
      <c r="L83" s="33" t="str">
        <f t="shared" si="13"/>
        <v/>
      </c>
      <c r="M83" s="33" t="str">
        <f t="shared" si="14"/>
        <v/>
      </c>
      <c r="N83" s="33" t="str">
        <f t="shared" si="10"/>
        <v/>
      </c>
      <c r="O83" s="33" t="str">
        <f t="shared" si="11"/>
        <v/>
      </c>
    </row>
    <row r="84" spans="2:15" x14ac:dyDescent="0.25">
      <c r="B84" s="33" t="str">
        <f>IF(A84="","",IF(ISERROR(VLOOKUP(A84,LUTs!B$3:$B$118,1,FALSE)),"No","Yes"))</f>
        <v/>
      </c>
      <c r="C84" s="33" t="str">
        <f t="shared" si="8"/>
        <v/>
      </c>
      <c r="E84" s="33" t="str">
        <f t="shared" si="15"/>
        <v/>
      </c>
      <c r="G84" s="33" t="str">
        <f t="shared" si="9"/>
        <v/>
      </c>
      <c r="J84" s="33" t="str">
        <f t="shared" si="12"/>
        <v/>
      </c>
      <c r="L84" s="33" t="str">
        <f t="shared" si="13"/>
        <v/>
      </c>
      <c r="M84" s="33" t="str">
        <f t="shared" si="14"/>
        <v/>
      </c>
      <c r="N84" s="33" t="str">
        <f t="shared" si="10"/>
        <v/>
      </c>
      <c r="O84" s="33" t="str">
        <f t="shared" si="11"/>
        <v/>
      </c>
    </row>
    <row r="85" spans="2:15" x14ac:dyDescent="0.25">
      <c r="B85" s="33" t="str">
        <f>IF(A85="","",IF(ISERROR(VLOOKUP(A85,LUTs!B$3:$B$118,1,FALSE)),"No","Yes"))</f>
        <v/>
      </c>
      <c r="C85" s="33" t="str">
        <f t="shared" si="8"/>
        <v/>
      </c>
      <c r="E85" s="33" t="str">
        <f t="shared" si="15"/>
        <v/>
      </c>
      <c r="G85" s="33" t="str">
        <f t="shared" si="9"/>
        <v/>
      </c>
      <c r="J85" s="33" t="str">
        <f t="shared" si="12"/>
        <v/>
      </c>
      <c r="L85" s="33" t="str">
        <f t="shared" si="13"/>
        <v/>
      </c>
      <c r="M85" s="33" t="str">
        <f t="shared" si="14"/>
        <v/>
      </c>
      <c r="N85" s="33" t="str">
        <f t="shared" si="10"/>
        <v/>
      </c>
      <c r="O85" s="33" t="str">
        <f t="shared" si="11"/>
        <v/>
      </c>
    </row>
    <row r="86" spans="2:15" x14ac:dyDescent="0.25">
      <c r="B86" s="33" t="str">
        <f>IF(A86="","",IF(ISERROR(VLOOKUP(A86,LUTs!B$3:$B$118,1,FALSE)),"No","Yes"))</f>
        <v/>
      </c>
      <c r="C86" s="33" t="str">
        <f t="shared" si="8"/>
        <v/>
      </c>
      <c r="E86" s="33" t="str">
        <f t="shared" si="15"/>
        <v/>
      </c>
      <c r="G86" s="33" t="str">
        <f t="shared" si="9"/>
        <v/>
      </c>
      <c r="J86" s="33" t="str">
        <f t="shared" si="12"/>
        <v/>
      </c>
      <c r="L86" s="33" t="str">
        <f t="shared" si="13"/>
        <v/>
      </c>
      <c r="M86" s="33" t="str">
        <f t="shared" si="14"/>
        <v/>
      </c>
      <c r="N86" s="33" t="str">
        <f t="shared" si="10"/>
        <v/>
      </c>
      <c r="O86" s="33" t="str">
        <f t="shared" si="11"/>
        <v/>
      </c>
    </row>
    <row r="87" spans="2:15" x14ac:dyDescent="0.25">
      <c r="B87" s="33" t="str">
        <f>IF(A87="","",IF(ISERROR(VLOOKUP(A87,LUTs!B$3:$B$118,1,FALSE)),"No","Yes"))</f>
        <v/>
      </c>
      <c r="C87" s="33" t="str">
        <f t="shared" si="8"/>
        <v/>
      </c>
      <c r="E87" s="33" t="str">
        <f t="shared" si="15"/>
        <v/>
      </c>
      <c r="G87" s="33" t="str">
        <f t="shared" si="9"/>
        <v/>
      </c>
      <c r="J87" s="33" t="str">
        <f t="shared" si="12"/>
        <v/>
      </c>
      <c r="L87" s="33" t="str">
        <f t="shared" si="13"/>
        <v/>
      </c>
      <c r="M87" s="33" t="str">
        <f t="shared" si="14"/>
        <v/>
      </c>
      <c r="N87" s="33" t="str">
        <f t="shared" si="10"/>
        <v/>
      </c>
      <c r="O87" s="33" t="str">
        <f t="shared" si="11"/>
        <v/>
      </c>
    </row>
    <row r="88" spans="2:15" x14ac:dyDescent="0.25">
      <c r="B88" s="33" t="str">
        <f>IF(A88="","",IF(ISERROR(VLOOKUP(A88,LUTs!B$3:$B$118,1,FALSE)),"No","Yes"))</f>
        <v/>
      </c>
      <c r="C88" s="33" t="str">
        <f t="shared" si="8"/>
        <v/>
      </c>
      <c r="E88" s="33" t="str">
        <f t="shared" si="15"/>
        <v/>
      </c>
      <c r="G88" s="33" t="str">
        <f t="shared" si="9"/>
        <v/>
      </c>
      <c r="J88" s="33" t="str">
        <f t="shared" si="12"/>
        <v/>
      </c>
      <c r="L88" s="33" t="str">
        <f t="shared" si="13"/>
        <v/>
      </c>
      <c r="M88" s="33" t="str">
        <f t="shared" si="14"/>
        <v/>
      </c>
      <c r="N88" s="33" t="str">
        <f t="shared" si="10"/>
        <v/>
      </c>
      <c r="O88" s="33" t="str">
        <f t="shared" si="11"/>
        <v/>
      </c>
    </row>
    <row r="89" spans="2:15" x14ac:dyDescent="0.25">
      <c r="B89" s="33" t="str">
        <f>IF(A89="","",IF(ISERROR(VLOOKUP(A89,LUTs!B$3:$B$118,1,FALSE)),"No","Yes"))</f>
        <v/>
      </c>
      <c r="C89" s="33" t="str">
        <f t="shared" si="8"/>
        <v/>
      </c>
      <c r="E89" s="33" t="str">
        <f t="shared" si="15"/>
        <v/>
      </c>
      <c r="G89" s="33" t="str">
        <f t="shared" si="9"/>
        <v/>
      </c>
      <c r="J89" s="33" t="str">
        <f t="shared" si="12"/>
        <v/>
      </c>
      <c r="L89" s="33" t="str">
        <f t="shared" si="13"/>
        <v/>
      </c>
      <c r="M89" s="33" t="str">
        <f t="shared" si="14"/>
        <v/>
      </c>
      <c r="N89" s="33" t="str">
        <f t="shared" si="10"/>
        <v/>
      </c>
      <c r="O89" s="33" t="str">
        <f t="shared" si="11"/>
        <v/>
      </c>
    </row>
    <row r="90" spans="2:15" x14ac:dyDescent="0.25">
      <c r="B90" s="33" t="str">
        <f>IF(A90="","",IF(ISERROR(VLOOKUP(A90,LUTs!B$3:$B$118,1,FALSE)),"No","Yes"))</f>
        <v/>
      </c>
      <c r="C90" s="33" t="str">
        <f t="shared" si="8"/>
        <v/>
      </c>
      <c r="E90" s="33" t="str">
        <f t="shared" si="15"/>
        <v/>
      </c>
      <c r="G90" s="33" t="str">
        <f t="shared" si="9"/>
        <v/>
      </c>
      <c r="J90" s="33" t="str">
        <f t="shared" si="12"/>
        <v/>
      </c>
      <c r="L90" s="33" t="str">
        <f t="shared" si="13"/>
        <v/>
      </c>
      <c r="M90" s="33" t="str">
        <f t="shared" si="14"/>
        <v/>
      </c>
      <c r="N90" s="33" t="str">
        <f t="shared" si="10"/>
        <v/>
      </c>
      <c r="O90" s="33" t="str">
        <f t="shared" si="11"/>
        <v/>
      </c>
    </row>
    <row r="91" spans="2:15" x14ac:dyDescent="0.25">
      <c r="B91" s="33" t="str">
        <f>IF(A91="","",IF(ISERROR(VLOOKUP(A91,LUTs!B$3:$B$118,1,FALSE)),"No","Yes"))</f>
        <v/>
      </c>
      <c r="C91" s="33" t="str">
        <f t="shared" si="8"/>
        <v/>
      </c>
      <c r="E91" s="33" t="str">
        <f t="shared" si="15"/>
        <v/>
      </c>
      <c r="G91" s="33" t="str">
        <f t="shared" si="9"/>
        <v/>
      </c>
      <c r="J91" s="33" t="str">
        <f t="shared" si="12"/>
        <v/>
      </c>
      <c r="L91" s="33" t="str">
        <f t="shared" si="13"/>
        <v/>
      </c>
      <c r="M91" s="33" t="str">
        <f t="shared" si="14"/>
        <v/>
      </c>
      <c r="N91" s="33" t="str">
        <f t="shared" si="10"/>
        <v/>
      </c>
      <c r="O91" s="33" t="str">
        <f t="shared" si="11"/>
        <v/>
      </c>
    </row>
    <row r="92" spans="2:15" x14ac:dyDescent="0.25">
      <c r="B92" s="33" t="str">
        <f>IF(A92="","",IF(ISERROR(VLOOKUP(A92,LUTs!B$3:$B$118,1,FALSE)),"No","Yes"))</f>
        <v/>
      </c>
      <c r="C92" s="33" t="str">
        <f t="shared" si="8"/>
        <v/>
      </c>
      <c r="E92" s="33" t="str">
        <f t="shared" si="15"/>
        <v/>
      </c>
      <c r="G92" s="33" t="str">
        <f t="shared" si="9"/>
        <v/>
      </c>
      <c r="J92" s="33" t="str">
        <f t="shared" si="12"/>
        <v/>
      </c>
      <c r="L92" s="33" t="str">
        <f t="shared" si="13"/>
        <v/>
      </c>
      <c r="M92" s="33" t="str">
        <f t="shared" si="14"/>
        <v/>
      </c>
      <c r="N92" s="33" t="str">
        <f t="shared" si="10"/>
        <v/>
      </c>
      <c r="O92" s="33" t="str">
        <f t="shared" si="11"/>
        <v/>
      </c>
    </row>
    <row r="93" spans="2:15" x14ac:dyDescent="0.25">
      <c r="B93" s="33" t="str">
        <f>IF(A93="","",IF(ISERROR(VLOOKUP(A93,LUTs!B$3:$B$118,1,FALSE)),"No","Yes"))</f>
        <v/>
      </c>
      <c r="C93" s="33" t="str">
        <f t="shared" si="8"/>
        <v/>
      </c>
      <c r="E93" s="33" t="str">
        <f t="shared" si="15"/>
        <v/>
      </c>
      <c r="G93" s="33" t="str">
        <f t="shared" si="9"/>
        <v/>
      </c>
      <c r="J93" s="33" t="str">
        <f t="shared" si="12"/>
        <v/>
      </c>
      <c r="L93" s="33" t="str">
        <f t="shared" si="13"/>
        <v/>
      </c>
      <c r="M93" s="33" t="str">
        <f t="shared" si="14"/>
        <v/>
      </c>
      <c r="N93" s="33" t="str">
        <f t="shared" si="10"/>
        <v/>
      </c>
      <c r="O93" s="33" t="str">
        <f t="shared" si="11"/>
        <v/>
      </c>
    </row>
    <row r="94" spans="2:15" x14ac:dyDescent="0.25">
      <c r="B94" s="33" t="str">
        <f>IF(A94="","",IF(ISERROR(VLOOKUP(A94,LUTs!B$3:$B$118,1,FALSE)),"No","Yes"))</f>
        <v/>
      </c>
      <c r="C94" s="33" t="str">
        <f t="shared" si="8"/>
        <v/>
      </c>
      <c r="E94" s="33" t="str">
        <f t="shared" si="15"/>
        <v/>
      </c>
      <c r="G94" s="33" t="str">
        <f t="shared" si="9"/>
        <v/>
      </c>
      <c r="J94" s="33" t="str">
        <f t="shared" si="12"/>
        <v/>
      </c>
      <c r="L94" s="33" t="str">
        <f t="shared" si="13"/>
        <v/>
      </c>
      <c r="M94" s="33" t="str">
        <f t="shared" si="14"/>
        <v/>
      </c>
      <c r="N94" s="33" t="str">
        <f t="shared" si="10"/>
        <v/>
      </c>
      <c r="O94" s="33" t="str">
        <f t="shared" si="11"/>
        <v/>
      </c>
    </row>
    <row r="95" spans="2:15" x14ac:dyDescent="0.25">
      <c r="B95" s="33" t="str">
        <f>IF(A95="","",IF(ISERROR(VLOOKUP(A95,LUTs!B$3:$B$118,1,FALSE)),"No","Yes"))</f>
        <v/>
      </c>
      <c r="C95" s="33" t="str">
        <f t="shared" si="8"/>
        <v/>
      </c>
      <c r="E95" s="33" t="str">
        <f t="shared" si="15"/>
        <v/>
      </c>
      <c r="G95" s="33" t="str">
        <f t="shared" si="9"/>
        <v/>
      </c>
      <c r="J95" s="33" t="str">
        <f t="shared" si="12"/>
        <v/>
      </c>
      <c r="L95" s="33" t="str">
        <f t="shared" si="13"/>
        <v/>
      </c>
      <c r="M95" s="33" t="str">
        <f t="shared" si="14"/>
        <v/>
      </c>
      <c r="N95" s="33" t="str">
        <f t="shared" si="10"/>
        <v/>
      </c>
      <c r="O95" s="33" t="str">
        <f t="shared" si="11"/>
        <v/>
      </c>
    </row>
    <row r="96" spans="2:15" x14ac:dyDescent="0.25">
      <c r="B96" s="33" t="str">
        <f>IF(A96="","",IF(ISERROR(VLOOKUP(A96,LUTs!B$3:$B$118,1,FALSE)),"No","Yes"))</f>
        <v/>
      </c>
      <c r="C96" s="33" t="str">
        <f t="shared" si="8"/>
        <v/>
      </c>
      <c r="E96" s="33" t="str">
        <f t="shared" si="15"/>
        <v/>
      </c>
      <c r="G96" s="33" t="str">
        <f t="shared" si="9"/>
        <v/>
      </c>
      <c r="J96" s="33" t="str">
        <f t="shared" si="12"/>
        <v/>
      </c>
      <c r="L96" s="33" t="str">
        <f t="shared" si="13"/>
        <v/>
      </c>
      <c r="M96" s="33" t="str">
        <f t="shared" si="14"/>
        <v/>
      </c>
      <c r="N96" s="33" t="str">
        <f t="shared" si="10"/>
        <v/>
      </c>
      <c r="O96" s="33" t="str">
        <f t="shared" si="11"/>
        <v/>
      </c>
    </row>
    <row r="97" spans="2:15" x14ac:dyDescent="0.25">
      <c r="B97" s="33" t="str">
        <f>IF(A97="","",IF(ISERROR(VLOOKUP(A97,LUTs!B$3:$B$118,1,FALSE)),"No","Yes"))</f>
        <v/>
      </c>
      <c r="C97" s="33" t="str">
        <f t="shared" si="8"/>
        <v/>
      </c>
      <c r="E97" s="33" t="str">
        <f t="shared" si="15"/>
        <v/>
      </c>
      <c r="G97" s="33" t="str">
        <f t="shared" si="9"/>
        <v/>
      </c>
      <c r="J97" s="33" t="str">
        <f t="shared" si="12"/>
        <v/>
      </c>
      <c r="L97" s="33" t="str">
        <f t="shared" si="13"/>
        <v/>
      </c>
      <c r="M97" s="33" t="str">
        <f t="shared" si="14"/>
        <v/>
      </c>
      <c r="N97" s="33" t="str">
        <f t="shared" si="10"/>
        <v/>
      </c>
      <c r="O97" s="33" t="str">
        <f t="shared" si="11"/>
        <v/>
      </c>
    </row>
    <row r="98" spans="2:15" x14ac:dyDescent="0.25">
      <c r="B98" s="33" t="str">
        <f>IF(A98="","",IF(ISERROR(VLOOKUP(A98,LUTs!B$3:$B$118,1,FALSE)),"No","Yes"))</f>
        <v/>
      </c>
      <c r="C98" s="33" t="str">
        <f t="shared" si="8"/>
        <v/>
      </c>
      <c r="E98" s="33" t="str">
        <f t="shared" si="15"/>
        <v/>
      </c>
      <c r="G98" s="33" t="str">
        <f t="shared" si="9"/>
        <v/>
      </c>
      <c r="J98" s="33" t="str">
        <f t="shared" si="12"/>
        <v/>
      </c>
      <c r="L98" s="33" t="str">
        <f t="shared" si="13"/>
        <v/>
      </c>
      <c r="M98" s="33" t="str">
        <f t="shared" si="14"/>
        <v/>
      </c>
      <c r="N98" s="33" t="str">
        <f t="shared" si="10"/>
        <v/>
      </c>
      <c r="O98" s="33" t="str">
        <f t="shared" si="11"/>
        <v/>
      </c>
    </row>
    <row r="99" spans="2:15" x14ac:dyDescent="0.25">
      <c r="B99" s="33" t="str">
        <f>IF(A99="","",IF(ISERROR(VLOOKUP(A99,LUTs!B$3:$B$118,1,FALSE)),"No","Yes"))</f>
        <v/>
      </c>
      <c r="C99" s="33" t="str">
        <f t="shared" si="8"/>
        <v/>
      </c>
      <c r="E99" s="33" t="str">
        <f t="shared" si="15"/>
        <v/>
      </c>
      <c r="G99" s="33" t="str">
        <f t="shared" si="9"/>
        <v/>
      </c>
      <c r="J99" s="33" t="str">
        <f t="shared" si="12"/>
        <v/>
      </c>
      <c r="L99" s="33" t="str">
        <f t="shared" si="13"/>
        <v/>
      </c>
      <c r="M99" s="33" t="str">
        <f t="shared" si="14"/>
        <v/>
      </c>
      <c r="N99" s="33" t="str">
        <f t="shared" si="10"/>
        <v/>
      </c>
      <c r="O99" s="33" t="str">
        <f t="shared" si="11"/>
        <v/>
      </c>
    </row>
    <row r="100" spans="2:15" x14ac:dyDescent="0.25">
      <c r="B100" s="33" t="str">
        <f>IF(A100="","",IF(ISERROR(VLOOKUP(A100,LUTs!B$3:$B$118,1,FALSE)),"No","Yes"))</f>
        <v/>
      </c>
      <c r="C100" s="33" t="str">
        <f t="shared" si="8"/>
        <v/>
      </c>
      <c r="E100" s="33" t="str">
        <f t="shared" si="15"/>
        <v/>
      </c>
      <c r="G100" s="33" t="str">
        <f t="shared" si="9"/>
        <v/>
      </c>
      <c r="J100" s="33" t="str">
        <f t="shared" si="12"/>
        <v/>
      </c>
      <c r="L100" s="33" t="str">
        <f t="shared" si="13"/>
        <v/>
      </c>
      <c r="M100" s="33" t="str">
        <f t="shared" si="14"/>
        <v/>
      </c>
      <c r="N100" s="33" t="str">
        <f t="shared" si="10"/>
        <v/>
      </c>
      <c r="O100" s="33" t="str">
        <f t="shared" si="11"/>
        <v/>
      </c>
    </row>
    <row r="101" spans="2:15" x14ac:dyDescent="0.25">
      <c r="B101" s="33" t="str">
        <f>IF(A101="","",IF(ISERROR(VLOOKUP(A101,LUTs!B$3:$B$118,1,FALSE)),"No","Yes"))</f>
        <v/>
      </c>
      <c r="C101" s="33" t="str">
        <f t="shared" si="8"/>
        <v/>
      </c>
      <c r="E101" s="33" t="str">
        <f t="shared" si="15"/>
        <v/>
      </c>
      <c r="G101" s="33" t="str">
        <f t="shared" si="9"/>
        <v/>
      </c>
      <c r="J101" s="33" t="str">
        <f t="shared" si="12"/>
        <v/>
      </c>
      <c r="L101" s="33" t="str">
        <f t="shared" si="13"/>
        <v/>
      </c>
      <c r="M101" s="33" t="str">
        <f t="shared" si="14"/>
        <v/>
      </c>
      <c r="N101" s="33" t="str">
        <f t="shared" si="10"/>
        <v/>
      </c>
      <c r="O101" s="33" t="str">
        <f t="shared" si="11"/>
        <v/>
      </c>
    </row>
    <row r="102" spans="2:15" x14ac:dyDescent="0.25">
      <c r="B102" s="33" t="str">
        <f>IF(A102="","",IF(ISERROR(VLOOKUP(A102,LUTs!B$3:$B$118,1,FALSE)),"No","Yes"))</f>
        <v/>
      </c>
      <c r="C102" s="33" t="str">
        <f t="shared" si="8"/>
        <v/>
      </c>
      <c r="E102" s="33" t="str">
        <f t="shared" si="15"/>
        <v/>
      </c>
      <c r="G102" s="33" t="str">
        <f t="shared" si="9"/>
        <v/>
      </c>
      <c r="J102" s="33" t="str">
        <f t="shared" si="12"/>
        <v/>
      </c>
      <c r="L102" s="33" t="str">
        <f t="shared" si="13"/>
        <v/>
      </c>
      <c r="M102" s="33" t="str">
        <f t="shared" si="14"/>
        <v/>
      </c>
      <c r="N102" s="33" t="str">
        <f t="shared" si="10"/>
        <v/>
      </c>
      <c r="O102" s="33" t="str">
        <f t="shared" si="11"/>
        <v/>
      </c>
    </row>
    <row r="103" spans="2:15" x14ac:dyDescent="0.25">
      <c r="B103" s="33" t="str">
        <f>IF(A103="","",IF(ISERROR(VLOOKUP(A103,LUTs!B$3:$B$118,1,FALSE)),"No","Yes"))</f>
        <v/>
      </c>
      <c r="C103" s="33" t="str">
        <f t="shared" si="8"/>
        <v/>
      </c>
      <c r="E103" s="33" t="str">
        <f t="shared" si="15"/>
        <v/>
      </c>
      <c r="G103" s="33" t="str">
        <f t="shared" si="9"/>
        <v/>
      </c>
      <c r="J103" s="33" t="str">
        <f t="shared" si="12"/>
        <v/>
      </c>
      <c r="L103" s="33" t="str">
        <f t="shared" si="13"/>
        <v/>
      </c>
      <c r="M103" s="33" t="str">
        <f t="shared" si="14"/>
        <v/>
      </c>
      <c r="N103" s="33" t="str">
        <f t="shared" si="10"/>
        <v/>
      </c>
      <c r="O103" s="33" t="str">
        <f t="shared" si="11"/>
        <v/>
      </c>
    </row>
    <row r="104" spans="2:15" x14ac:dyDescent="0.25">
      <c r="B104" s="33" t="str">
        <f>IF(A104="","",IF(ISERROR(VLOOKUP(A104,LUTs!B$3:$B$118,1,FALSE)),"No","Yes"))</f>
        <v/>
      </c>
      <c r="C104" s="33" t="str">
        <f t="shared" si="8"/>
        <v/>
      </c>
      <c r="E104" s="33" t="str">
        <f t="shared" si="15"/>
        <v/>
      </c>
      <c r="G104" s="33" t="str">
        <f t="shared" si="9"/>
        <v/>
      </c>
      <c r="J104" s="33" t="str">
        <f t="shared" si="12"/>
        <v/>
      </c>
      <c r="L104" s="33" t="str">
        <f t="shared" si="13"/>
        <v/>
      </c>
      <c r="M104" s="33" t="str">
        <f t="shared" si="14"/>
        <v/>
      </c>
      <c r="N104" s="33" t="str">
        <f t="shared" si="10"/>
        <v/>
      </c>
      <c r="O104" s="33" t="str">
        <f t="shared" si="11"/>
        <v/>
      </c>
    </row>
    <row r="105" spans="2:15" x14ac:dyDescent="0.25">
      <c r="B105" s="33" t="str">
        <f>IF(A105="","",IF(ISERROR(VLOOKUP(A105,LUTs!B$3:$B$118,1,FALSE)),"No","Yes"))</f>
        <v/>
      </c>
      <c r="C105" s="33" t="str">
        <f t="shared" si="8"/>
        <v/>
      </c>
      <c r="E105" s="33" t="str">
        <f t="shared" si="15"/>
        <v/>
      </c>
      <c r="G105" s="33" t="str">
        <f t="shared" si="9"/>
        <v/>
      </c>
      <c r="J105" s="33" t="str">
        <f t="shared" si="12"/>
        <v/>
      </c>
      <c r="L105" s="33" t="str">
        <f t="shared" si="13"/>
        <v/>
      </c>
      <c r="M105" s="33" t="str">
        <f t="shared" si="14"/>
        <v/>
      </c>
      <c r="N105" s="33" t="str">
        <f t="shared" si="10"/>
        <v/>
      </c>
      <c r="O105" s="33" t="str">
        <f t="shared" si="11"/>
        <v/>
      </c>
    </row>
    <row r="106" spans="2:15" x14ac:dyDescent="0.25">
      <c r="B106" s="33" t="str">
        <f>IF(A106="","",IF(ISERROR(VLOOKUP(A106,LUTs!B$3:$B$118,1,FALSE)),"No","Yes"))</f>
        <v/>
      </c>
      <c r="C106" s="33" t="str">
        <f t="shared" si="8"/>
        <v/>
      </c>
      <c r="E106" s="33" t="str">
        <f t="shared" si="15"/>
        <v/>
      </c>
      <c r="G106" s="33" t="str">
        <f t="shared" si="9"/>
        <v/>
      </c>
      <c r="J106" s="33" t="str">
        <f t="shared" si="12"/>
        <v/>
      </c>
      <c r="L106" s="33" t="str">
        <f t="shared" si="13"/>
        <v/>
      </c>
      <c r="M106" s="33" t="str">
        <f t="shared" si="14"/>
        <v/>
      </c>
      <c r="N106" s="33" t="str">
        <f t="shared" si="10"/>
        <v/>
      </c>
      <c r="O106" s="33" t="str">
        <f t="shared" si="11"/>
        <v/>
      </c>
    </row>
    <row r="107" spans="2:15" x14ac:dyDescent="0.25">
      <c r="B107" s="33" t="str">
        <f>IF(A107="","",IF(ISERROR(VLOOKUP(A107,LUTs!B$3:$B$118,1,FALSE)),"No","Yes"))</f>
        <v/>
      </c>
      <c r="C107" s="33" t="str">
        <f t="shared" si="8"/>
        <v/>
      </c>
      <c r="E107" s="33" t="str">
        <f t="shared" si="15"/>
        <v/>
      </c>
      <c r="G107" s="33" t="str">
        <f t="shared" si="9"/>
        <v/>
      </c>
      <c r="J107" s="33" t="str">
        <f t="shared" si="12"/>
        <v/>
      </c>
      <c r="L107" s="33" t="str">
        <f t="shared" si="13"/>
        <v/>
      </c>
      <c r="M107" s="33" t="str">
        <f t="shared" si="14"/>
        <v/>
      </c>
      <c r="N107" s="33" t="str">
        <f t="shared" si="10"/>
        <v/>
      </c>
      <c r="O107" s="33" t="str">
        <f t="shared" si="11"/>
        <v/>
      </c>
    </row>
    <row r="108" spans="2:15" x14ac:dyDescent="0.25">
      <c r="B108" s="33" t="str">
        <f>IF(A108="","",IF(ISERROR(VLOOKUP(A108,LUTs!B$3:$B$118,1,FALSE)),"No","Yes"))</f>
        <v/>
      </c>
      <c r="C108" s="33" t="str">
        <f t="shared" si="8"/>
        <v/>
      </c>
      <c r="E108" s="33" t="str">
        <f t="shared" si="15"/>
        <v/>
      </c>
      <c r="G108" s="33" t="str">
        <f t="shared" si="9"/>
        <v/>
      </c>
      <c r="J108" s="33" t="str">
        <f t="shared" si="12"/>
        <v/>
      </c>
      <c r="L108" s="33" t="str">
        <f t="shared" si="13"/>
        <v/>
      </c>
      <c r="M108" s="33" t="str">
        <f t="shared" si="14"/>
        <v/>
      </c>
      <c r="N108" s="33" t="str">
        <f t="shared" si="10"/>
        <v/>
      </c>
      <c r="O108" s="33" t="str">
        <f t="shared" si="11"/>
        <v/>
      </c>
    </row>
    <row r="109" spans="2:15" x14ac:dyDescent="0.25">
      <c r="B109" s="33" t="str">
        <f>IF(A109="","",IF(ISERROR(VLOOKUP(A109,LUTs!B$3:$B$118,1,FALSE)),"No","Yes"))</f>
        <v/>
      </c>
      <c r="C109" s="33" t="str">
        <f t="shared" si="8"/>
        <v/>
      </c>
      <c r="E109" s="33" t="str">
        <f t="shared" si="15"/>
        <v/>
      </c>
      <c r="G109" s="33" t="str">
        <f t="shared" si="9"/>
        <v/>
      </c>
      <c r="J109" s="33" t="str">
        <f t="shared" si="12"/>
        <v/>
      </c>
      <c r="L109" s="33" t="str">
        <f t="shared" si="13"/>
        <v/>
      </c>
      <c r="M109" s="33" t="str">
        <f t="shared" si="14"/>
        <v/>
      </c>
      <c r="N109" s="33" t="str">
        <f t="shared" si="10"/>
        <v/>
      </c>
      <c r="O109" s="33" t="str">
        <f t="shared" si="11"/>
        <v/>
      </c>
    </row>
    <row r="110" spans="2:15" x14ac:dyDescent="0.25">
      <c r="B110" s="33" t="str">
        <f>IF(A110="","",IF(ISERROR(VLOOKUP(A110,LUTs!B$3:$B$118,1,FALSE)),"No","Yes"))</f>
        <v/>
      </c>
      <c r="C110" s="33" t="str">
        <f t="shared" si="8"/>
        <v/>
      </c>
      <c r="E110" s="33" t="str">
        <f t="shared" si="15"/>
        <v/>
      </c>
      <c r="G110" s="33" t="str">
        <f t="shared" si="9"/>
        <v/>
      </c>
      <c r="J110" s="33" t="str">
        <f t="shared" si="12"/>
        <v/>
      </c>
      <c r="L110" s="33" t="str">
        <f t="shared" si="13"/>
        <v/>
      </c>
      <c r="M110" s="33" t="str">
        <f t="shared" si="14"/>
        <v/>
      </c>
      <c r="N110" s="33" t="str">
        <f t="shared" si="10"/>
        <v/>
      </c>
      <c r="O110" s="33" t="str">
        <f t="shared" si="11"/>
        <v/>
      </c>
    </row>
    <row r="111" spans="2:15" x14ac:dyDescent="0.25">
      <c r="B111" s="33" t="str">
        <f>IF(A111="","",IF(ISERROR(VLOOKUP(A111,LUTs!B$3:$B$118,1,FALSE)),"No","Yes"))</f>
        <v/>
      </c>
      <c r="C111" s="33" t="str">
        <f t="shared" si="8"/>
        <v/>
      </c>
      <c r="E111" s="33" t="str">
        <f t="shared" si="15"/>
        <v/>
      </c>
      <c r="G111" s="33" t="str">
        <f t="shared" si="9"/>
        <v/>
      </c>
      <c r="J111" s="33" t="str">
        <f t="shared" si="12"/>
        <v/>
      </c>
      <c r="L111" s="33" t="str">
        <f t="shared" si="13"/>
        <v/>
      </c>
      <c r="M111" s="33" t="str">
        <f t="shared" si="14"/>
        <v/>
      </c>
      <c r="N111" s="33" t="str">
        <f t="shared" si="10"/>
        <v/>
      </c>
      <c r="O111" s="33" t="str">
        <f t="shared" si="11"/>
        <v/>
      </c>
    </row>
    <row r="112" spans="2:15" x14ac:dyDescent="0.25">
      <c r="B112" s="33" t="str">
        <f>IF(A112="","",IF(ISERROR(VLOOKUP(A112,LUTs!B$3:$B$118,1,FALSE)),"No","Yes"))</f>
        <v/>
      </c>
      <c r="C112" s="33" t="str">
        <f t="shared" si="8"/>
        <v/>
      </c>
      <c r="E112" s="33" t="str">
        <f t="shared" si="15"/>
        <v/>
      </c>
      <c r="G112" s="33" t="str">
        <f t="shared" si="9"/>
        <v/>
      </c>
      <c r="J112" s="33" t="str">
        <f t="shared" si="12"/>
        <v/>
      </c>
      <c r="L112" s="33" t="str">
        <f t="shared" si="13"/>
        <v/>
      </c>
      <c r="M112" s="33" t="str">
        <f t="shared" si="14"/>
        <v/>
      </c>
      <c r="N112" s="33" t="str">
        <f t="shared" si="10"/>
        <v/>
      </c>
      <c r="O112" s="33" t="str">
        <f t="shared" si="11"/>
        <v/>
      </c>
    </row>
    <row r="113" spans="2:15" x14ac:dyDescent="0.25">
      <c r="B113" s="33" t="str">
        <f>IF(A113="","",IF(ISERROR(VLOOKUP(A113,LUTs!B$3:$B$118,1,FALSE)),"No","Yes"))</f>
        <v/>
      </c>
      <c r="C113" s="33" t="str">
        <f t="shared" si="8"/>
        <v/>
      </c>
      <c r="E113" s="33" t="str">
        <f t="shared" si="15"/>
        <v/>
      </c>
      <c r="G113" s="33" t="str">
        <f t="shared" si="9"/>
        <v/>
      </c>
      <c r="J113" s="33" t="str">
        <f t="shared" si="12"/>
        <v/>
      </c>
      <c r="L113" s="33" t="str">
        <f t="shared" si="13"/>
        <v/>
      </c>
      <c r="M113" s="33" t="str">
        <f t="shared" si="14"/>
        <v/>
      </c>
      <c r="N113" s="33" t="str">
        <f t="shared" si="10"/>
        <v/>
      </c>
      <c r="O113" s="33" t="str">
        <f t="shared" si="11"/>
        <v/>
      </c>
    </row>
    <row r="114" spans="2:15" x14ac:dyDescent="0.25">
      <c r="B114" s="33" t="str">
        <f>IF(A114="","",IF(ISERROR(VLOOKUP(A114,LUTs!B$3:$B$118,1,FALSE)),"No","Yes"))</f>
        <v/>
      </c>
      <c r="C114" s="33" t="str">
        <f t="shared" si="8"/>
        <v/>
      </c>
      <c r="E114" s="33" t="str">
        <f t="shared" si="15"/>
        <v/>
      </c>
      <c r="G114" s="33" t="str">
        <f t="shared" si="9"/>
        <v/>
      </c>
      <c r="J114" s="33" t="str">
        <f t="shared" si="12"/>
        <v/>
      </c>
      <c r="L114" s="33" t="str">
        <f t="shared" si="13"/>
        <v/>
      </c>
      <c r="M114" s="33" t="str">
        <f t="shared" si="14"/>
        <v/>
      </c>
      <c r="N114" s="33" t="str">
        <f t="shared" si="10"/>
        <v/>
      </c>
      <c r="O114" s="33" t="str">
        <f t="shared" si="11"/>
        <v/>
      </c>
    </row>
    <row r="115" spans="2:15" x14ac:dyDescent="0.25">
      <c r="B115" s="33" t="str">
        <f>IF(A115="","",IF(ISERROR(VLOOKUP(A115,LUTs!B$3:$B$118,1,FALSE)),"No","Yes"))</f>
        <v/>
      </c>
      <c r="C115" s="33" t="str">
        <f t="shared" si="8"/>
        <v/>
      </c>
      <c r="E115" s="33" t="str">
        <f t="shared" si="15"/>
        <v/>
      </c>
      <c r="G115" s="33" t="str">
        <f t="shared" si="9"/>
        <v/>
      </c>
      <c r="J115" s="33" t="str">
        <f t="shared" si="12"/>
        <v/>
      </c>
      <c r="L115" s="33" t="str">
        <f t="shared" si="13"/>
        <v/>
      </c>
      <c r="M115" s="33" t="str">
        <f t="shared" si="14"/>
        <v/>
      </c>
      <c r="N115" s="33" t="str">
        <f t="shared" si="10"/>
        <v/>
      </c>
      <c r="O115" s="33" t="str">
        <f t="shared" si="11"/>
        <v/>
      </c>
    </row>
    <row r="116" spans="2:15" x14ac:dyDescent="0.25">
      <c r="B116" s="33" t="str">
        <f>IF(A116="","",IF(ISERROR(VLOOKUP(A116,LUTs!B$3:$B$118,1,FALSE)),"No","Yes"))</f>
        <v/>
      </c>
      <c r="C116" s="33" t="str">
        <f t="shared" si="8"/>
        <v/>
      </c>
      <c r="E116" s="33" t="str">
        <f t="shared" si="15"/>
        <v/>
      </c>
      <c r="G116" s="33" t="str">
        <f t="shared" si="9"/>
        <v/>
      </c>
      <c r="J116" s="33" t="str">
        <f t="shared" si="12"/>
        <v/>
      </c>
      <c r="L116" s="33" t="str">
        <f t="shared" si="13"/>
        <v/>
      </c>
      <c r="M116" s="33" t="str">
        <f t="shared" si="14"/>
        <v/>
      </c>
      <c r="N116" s="33" t="str">
        <f t="shared" si="10"/>
        <v/>
      </c>
      <c r="O116" s="33" t="str">
        <f t="shared" si="11"/>
        <v/>
      </c>
    </row>
    <row r="117" spans="2:15" x14ac:dyDescent="0.25">
      <c r="B117" s="33" t="str">
        <f>IF(A117="","",IF(ISERROR(VLOOKUP(A117,LUTs!B$3:$B$118,1,FALSE)),"No","Yes"))</f>
        <v/>
      </c>
      <c r="C117" s="33" t="str">
        <f t="shared" si="8"/>
        <v/>
      </c>
      <c r="E117" s="33" t="str">
        <f t="shared" si="15"/>
        <v/>
      </c>
      <c r="G117" s="33" t="str">
        <f t="shared" si="9"/>
        <v/>
      </c>
      <c r="J117" s="33" t="str">
        <f t="shared" si="12"/>
        <v/>
      </c>
      <c r="L117" s="33" t="str">
        <f t="shared" si="13"/>
        <v/>
      </c>
      <c r="M117" s="33" t="str">
        <f t="shared" si="14"/>
        <v/>
      </c>
      <c r="N117" s="33" t="str">
        <f t="shared" si="10"/>
        <v/>
      </c>
      <c r="O117" s="33" t="str">
        <f t="shared" si="11"/>
        <v/>
      </c>
    </row>
    <row r="118" spans="2:15" x14ac:dyDescent="0.25">
      <c r="B118" s="33" t="str">
        <f>IF(A118="","",IF(ISERROR(VLOOKUP(A118,LUTs!B$3:$B$118,1,FALSE)),"No","Yes"))</f>
        <v/>
      </c>
      <c r="C118" s="33" t="str">
        <f t="shared" si="8"/>
        <v/>
      </c>
      <c r="E118" s="33" t="str">
        <f t="shared" si="15"/>
        <v/>
      </c>
      <c r="G118" s="33" t="str">
        <f t="shared" si="9"/>
        <v/>
      </c>
      <c r="J118" s="33" t="str">
        <f t="shared" si="12"/>
        <v/>
      </c>
      <c r="L118" s="33" t="str">
        <f t="shared" si="13"/>
        <v/>
      </c>
      <c r="M118" s="33" t="str">
        <f t="shared" si="14"/>
        <v/>
      </c>
      <c r="N118" s="33" t="str">
        <f t="shared" si="10"/>
        <v/>
      </c>
      <c r="O118" s="33" t="str">
        <f t="shared" si="11"/>
        <v/>
      </c>
    </row>
    <row r="119" spans="2:15" x14ac:dyDescent="0.25">
      <c r="B119" s="33" t="str">
        <f>IF(A119="","",IF(ISERROR(VLOOKUP(A119,LUTs!B$3:$B$118,1,FALSE)),"No","Yes"))</f>
        <v/>
      </c>
      <c r="C119" s="33" t="str">
        <f t="shared" si="8"/>
        <v/>
      </c>
      <c r="E119" s="33" t="str">
        <f t="shared" si="15"/>
        <v/>
      </c>
      <c r="G119" s="33" t="str">
        <f t="shared" si="9"/>
        <v/>
      </c>
      <c r="J119" s="33" t="str">
        <f t="shared" si="12"/>
        <v/>
      </c>
      <c r="L119" s="33" t="str">
        <f t="shared" si="13"/>
        <v/>
      </c>
      <c r="M119" s="33" t="str">
        <f t="shared" si="14"/>
        <v/>
      </c>
      <c r="N119" s="33" t="str">
        <f t="shared" si="10"/>
        <v/>
      </c>
      <c r="O119" s="33" t="str">
        <f t="shared" si="11"/>
        <v/>
      </c>
    </row>
    <row r="120" spans="2:15" x14ac:dyDescent="0.25">
      <c r="B120" s="33" t="str">
        <f>IF(A120="","",IF(ISERROR(VLOOKUP(A120,LUTs!B$3:$B$118,1,FALSE)),"No","Yes"))</f>
        <v/>
      </c>
      <c r="C120" s="33" t="str">
        <f t="shared" si="8"/>
        <v/>
      </c>
      <c r="E120" s="33" t="str">
        <f t="shared" si="15"/>
        <v/>
      </c>
      <c r="G120" s="33" t="str">
        <f t="shared" si="9"/>
        <v/>
      </c>
      <c r="J120" s="33" t="str">
        <f t="shared" si="12"/>
        <v/>
      </c>
      <c r="L120" s="33" t="str">
        <f t="shared" si="13"/>
        <v/>
      </c>
      <c r="M120" s="33" t="str">
        <f t="shared" si="14"/>
        <v/>
      </c>
      <c r="N120" s="33" t="str">
        <f t="shared" si="10"/>
        <v/>
      </c>
      <c r="O120" s="33" t="str">
        <f t="shared" si="11"/>
        <v/>
      </c>
    </row>
    <row r="121" spans="2:15" x14ac:dyDescent="0.25">
      <c r="B121" s="33" t="str">
        <f>IF(A121="","",IF(ISERROR(VLOOKUP(A121,LUTs!B$3:$B$118,1,FALSE)),"No","Yes"))</f>
        <v/>
      </c>
      <c r="C121" s="33" t="str">
        <f t="shared" si="8"/>
        <v/>
      </c>
      <c r="E121" s="33" t="str">
        <f t="shared" si="15"/>
        <v/>
      </c>
      <c r="G121" s="33" t="str">
        <f t="shared" si="9"/>
        <v/>
      </c>
      <c r="J121" s="33" t="str">
        <f t="shared" si="12"/>
        <v/>
      </c>
      <c r="L121" s="33" t="str">
        <f t="shared" si="13"/>
        <v/>
      </c>
      <c r="M121" s="33" t="str">
        <f t="shared" si="14"/>
        <v/>
      </c>
      <c r="N121" s="33" t="str">
        <f t="shared" si="10"/>
        <v/>
      </c>
      <c r="O121" s="33" t="str">
        <f t="shared" si="11"/>
        <v/>
      </c>
    </row>
    <row r="122" spans="2:15" x14ac:dyDescent="0.25">
      <c r="B122" s="33" t="str">
        <f>IF(A122="","",IF(ISERROR(VLOOKUP(A122,LUTs!B$3:$B$118,1,FALSE)),"No","Yes"))</f>
        <v/>
      </c>
      <c r="C122" s="33" t="str">
        <f t="shared" si="8"/>
        <v/>
      </c>
      <c r="E122" s="33" t="str">
        <f t="shared" si="15"/>
        <v/>
      </c>
      <c r="G122" s="33" t="str">
        <f t="shared" si="9"/>
        <v/>
      </c>
      <c r="J122" s="33" t="str">
        <f t="shared" si="12"/>
        <v/>
      </c>
      <c r="L122" s="33" t="str">
        <f t="shared" si="13"/>
        <v/>
      </c>
      <c r="M122" s="33" t="str">
        <f t="shared" si="14"/>
        <v/>
      </c>
      <c r="N122" s="33" t="str">
        <f t="shared" si="10"/>
        <v/>
      </c>
      <c r="O122" s="33" t="str">
        <f t="shared" si="11"/>
        <v/>
      </c>
    </row>
    <row r="123" spans="2:15" x14ac:dyDescent="0.25">
      <c r="B123" s="33" t="str">
        <f>IF(A123="","",IF(ISERROR(VLOOKUP(A123,LUTs!B$3:$B$118,1,FALSE)),"No","Yes"))</f>
        <v/>
      </c>
      <c r="C123" s="33" t="str">
        <f t="shared" si="8"/>
        <v/>
      </c>
      <c r="E123" s="33" t="str">
        <f t="shared" si="15"/>
        <v/>
      </c>
      <c r="G123" s="33" t="str">
        <f t="shared" si="9"/>
        <v/>
      </c>
      <c r="J123" s="33" t="str">
        <f t="shared" si="12"/>
        <v/>
      </c>
      <c r="L123" s="33" t="str">
        <f t="shared" si="13"/>
        <v/>
      </c>
      <c r="M123" s="33" t="str">
        <f t="shared" si="14"/>
        <v/>
      </c>
      <c r="N123" s="33" t="str">
        <f t="shared" si="10"/>
        <v/>
      </c>
      <c r="O123" s="33" t="str">
        <f t="shared" si="11"/>
        <v/>
      </c>
    </row>
    <row r="124" spans="2:15" x14ac:dyDescent="0.25">
      <c r="B124" s="33" t="str">
        <f>IF(A124="","",IF(ISERROR(VLOOKUP(A124,LUTs!B$3:$B$118,1,FALSE)),"No","Yes"))</f>
        <v/>
      </c>
      <c r="C124" s="33" t="str">
        <f t="shared" ref="C124:C187" si="16">IF(B124="","",IF(B124="Yes",1,4))</f>
        <v/>
      </c>
      <c r="E124" s="33" t="str">
        <f t="shared" si="15"/>
        <v/>
      </c>
      <c r="G124" s="33" t="str">
        <f t="shared" ref="G124:G187" si="17">IF(F124="","",IF(F124="Yes &gt;200NM","1", IF(F124="Yes &gt;50NM","2",IF(F124="Yes Ballast water exchange area","2",IF(F124="Yes &lt;50NM","3", IF(F124="No","4"))))))</f>
        <v/>
      </c>
      <c r="J124" s="33" t="str">
        <f t="shared" si="12"/>
        <v/>
      </c>
      <c r="L124" s="33" t="str">
        <f t="shared" si="13"/>
        <v/>
      </c>
      <c r="M124" s="33" t="str">
        <f t="shared" si="14"/>
        <v/>
      </c>
      <c r="N124" s="33" t="str">
        <f t="shared" ref="N124:N187" si="18">IF(M124="","",IF(M124="Judgement required","Judgement required",IF(AND(M124&gt;=1,M124&lt;=4),"Minimal Risk",IF(AND(M124&gt;=5,M124&lt;=63),"Low Risk",IF(AND(M124&gt;=64,M124&lt;=255),"Moderate Risk",IF(AND(M124&gt;=256,M124&lt;=1023),"High Risk","Very High Risk"))))))</f>
        <v/>
      </c>
      <c r="O124" s="33" t="str">
        <f t="shared" ref="O124:O187" si="19">IF(N124="","",IF(N124="Very High Risk","Do Not release Ballast water and Voluntary port inspection",IF(N124="High Risk","Do Not release Ballast water and Voluntary port inspection",IF(N124="Moderate Risk","Do Not release Ballast water and raise awareness","Raise awareness"))))</f>
        <v/>
      </c>
    </row>
    <row r="125" spans="2:15" x14ac:dyDescent="0.25">
      <c r="B125" s="33" t="str">
        <f>IF(A125="","",IF(ISERROR(VLOOKUP(A125,LUTs!B$3:$B$118,1,FALSE)),"No","Yes"))</f>
        <v/>
      </c>
      <c r="C125" s="33" t="str">
        <f t="shared" si="16"/>
        <v/>
      </c>
      <c r="E125" s="33" t="str">
        <f t="shared" si="15"/>
        <v/>
      </c>
      <c r="G125" s="33" t="str">
        <f t="shared" si="17"/>
        <v/>
      </c>
      <c r="J125" s="33" t="str">
        <f t="shared" ref="J125:J188" si="20">IF(I125="","",IF(I125="Public water supply","1", IF(I125="River port","2", IF(I125="Estuarine port","3", IF(I125="Sea port","4")))))</f>
        <v/>
      </c>
      <c r="L125" s="33" t="str">
        <f t="shared" ref="L125:L188" si="21">IF(K125="","",IF(K125="Yes","4", IF(K125="Maybe","3", IF(K125="Don't know","3", IF(K125="No","1")))))</f>
        <v/>
      </c>
      <c r="M125" s="33" t="str">
        <f t="shared" ref="M125:M188" si="22">IF(A125="","",IF(E125="1",(C125*E125),IFERROR(C125*E125*G125*J125*L125,"Judgement required")))</f>
        <v/>
      </c>
      <c r="N125" s="33" t="str">
        <f t="shared" si="18"/>
        <v/>
      </c>
      <c r="O125" s="33" t="str">
        <f t="shared" si="19"/>
        <v/>
      </c>
    </row>
    <row r="126" spans="2:15" x14ac:dyDescent="0.25">
      <c r="B126" s="33" t="str">
        <f>IF(A126="","",IF(ISERROR(VLOOKUP(A126,LUTs!B$3:$B$118,1,FALSE)),"No","Yes"))</f>
        <v/>
      </c>
      <c r="C126" s="33" t="str">
        <f t="shared" si="16"/>
        <v/>
      </c>
      <c r="E126" s="33" t="str">
        <f t="shared" si="15"/>
        <v/>
      </c>
      <c r="G126" s="33" t="str">
        <f t="shared" si="17"/>
        <v/>
      </c>
      <c r="J126" s="33" t="str">
        <f t="shared" si="20"/>
        <v/>
      </c>
      <c r="L126" s="33" t="str">
        <f t="shared" si="21"/>
        <v/>
      </c>
      <c r="M126" s="33" t="str">
        <f t="shared" si="22"/>
        <v/>
      </c>
      <c r="N126" s="33" t="str">
        <f t="shared" si="18"/>
        <v/>
      </c>
      <c r="O126" s="33" t="str">
        <f t="shared" si="19"/>
        <v/>
      </c>
    </row>
    <row r="127" spans="2:15" x14ac:dyDescent="0.25">
      <c r="B127" s="33" t="str">
        <f>IF(A127="","",IF(ISERROR(VLOOKUP(A127,LUTs!B$3:$B$118,1,FALSE)),"No","Yes"))</f>
        <v/>
      </c>
      <c r="C127" s="33" t="str">
        <f t="shared" si="16"/>
        <v/>
      </c>
      <c r="E127" s="33" t="str">
        <f t="shared" si="15"/>
        <v/>
      </c>
      <c r="G127" s="33" t="str">
        <f t="shared" si="17"/>
        <v/>
      </c>
      <c r="J127" s="33" t="str">
        <f t="shared" si="20"/>
        <v/>
      </c>
      <c r="L127" s="33" t="str">
        <f t="shared" si="21"/>
        <v/>
      </c>
      <c r="M127" s="33" t="str">
        <f t="shared" si="22"/>
        <v/>
      </c>
      <c r="N127" s="33" t="str">
        <f t="shared" si="18"/>
        <v/>
      </c>
      <c r="O127" s="33" t="str">
        <f t="shared" si="19"/>
        <v/>
      </c>
    </row>
    <row r="128" spans="2:15" x14ac:dyDescent="0.25">
      <c r="B128" s="33" t="str">
        <f>IF(A128="","",IF(ISERROR(VLOOKUP(A128,LUTs!B$3:$B$118,1,FALSE)),"No","Yes"))</f>
        <v/>
      </c>
      <c r="C128" s="33" t="str">
        <f t="shared" si="16"/>
        <v/>
      </c>
      <c r="E128" s="33" t="str">
        <f t="shared" ref="E128:E191" si="23">IF(D128="","",IF(D128="Yes","1", IF(D128="No","4")))</f>
        <v/>
      </c>
      <c r="G128" s="33" t="str">
        <f t="shared" si="17"/>
        <v/>
      </c>
      <c r="J128" s="33" t="str">
        <f t="shared" si="20"/>
        <v/>
      </c>
      <c r="L128" s="33" t="str">
        <f t="shared" si="21"/>
        <v/>
      </c>
      <c r="M128" s="33" t="str">
        <f t="shared" si="22"/>
        <v/>
      </c>
      <c r="N128" s="33" t="str">
        <f t="shared" si="18"/>
        <v/>
      </c>
      <c r="O128" s="33" t="str">
        <f t="shared" si="19"/>
        <v/>
      </c>
    </row>
    <row r="129" spans="2:15" x14ac:dyDescent="0.25">
      <c r="B129" s="33" t="str">
        <f>IF(A129="","",IF(ISERROR(VLOOKUP(A129,LUTs!B$3:$B$118,1,FALSE)),"No","Yes"))</f>
        <v/>
      </c>
      <c r="C129" s="33" t="str">
        <f t="shared" si="16"/>
        <v/>
      </c>
      <c r="E129" s="33" t="str">
        <f t="shared" si="23"/>
        <v/>
      </c>
      <c r="G129" s="33" t="str">
        <f t="shared" si="17"/>
        <v/>
      </c>
      <c r="J129" s="33" t="str">
        <f t="shared" si="20"/>
        <v/>
      </c>
      <c r="L129" s="33" t="str">
        <f t="shared" si="21"/>
        <v/>
      </c>
      <c r="M129" s="33" t="str">
        <f t="shared" si="22"/>
        <v/>
      </c>
      <c r="N129" s="33" t="str">
        <f t="shared" si="18"/>
        <v/>
      </c>
      <c r="O129" s="33" t="str">
        <f t="shared" si="19"/>
        <v/>
      </c>
    </row>
    <row r="130" spans="2:15" x14ac:dyDescent="0.25">
      <c r="B130" s="33" t="str">
        <f>IF(A130="","",IF(ISERROR(VLOOKUP(A130,LUTs!B$3:$B$118,1,FALSE)),"No","Yes"))</f>
        <v/>
      </c>
      <c r="C130" s="33" t="str">
        <f t="shared" si="16"/>
        <v/>
      </c>
      <c r="E130" s="33" t="str">
        <f t="shared" si="23"/>
        <v/>
      </c>
      <c r="G130" s="33" t="str">
        <f t="shared" si="17"/>
        <v/>
      </c>
      <c r="J130" s="33" t="str">
        <f t="shared" si="20"/>
        <v/>
      </c>
      <c r="L130" s="33" t="str">
        <f t="shared" si="21"/>
        <v/>
      </c>
      <c r="M130" s="33" t="str">
        <f t="shared" si="22"/>
        <v/>
      </c>
      <c r="N130" s="33" t="str">
        <f t="shared" si="18"/>
        <v/>
      </c>
      <c r="O130" s="33" t="str">
        <f t="shared" si="19"/>
        <v/>
      </c>
    </row>
    <row r="131" spans="2:15" x14ac:dyDescent="0.25">
      <c r="B131" s="33" t="str">
        <f>IF(A131="","",IF(ISERROR(VLOOKUP(A131,LUTs!B$3:$B$118,1,FALSE)),"No","Yes"))</f>
        <v/>
      </c>
      <c r="C131" s="33" t="str">
        <f t="shared" si="16"/>
        <v/>
      </c>
      <c r="E131" s="33" t="str">
        <f t="shared" si="23"/>
        <v/>
      </c>
      <c r="G131" s="33" t="str">
        <f t="shared" si="17"/>
        <v/>
      </c>
      <c r="J131" s="33" t="str">
        <f t="shared" si="20"/>
        <v/>
      </c>
      <c r="L131" s="33" t="str">
        <f t="shared" si="21"/>
        <v/>
      </c>
      <c r="M131" s="33" t="str">
        <f t="shared" si="22"/>
        <v/>
      </c>
      <c r="N131" s="33" t="str">
        <f t="shared" si="18"/>
        <v/>
      </c>
      <c r="O131" s="33" t="str">
        <f t="shared" si="19"/>
        <v/>
      </c>
    </row>
    <row r="132" spans="2:15" x14ac:dyDescent="0.25">
      <c r="B132" s="33" t="str">
        <f>IF(A132="","",IF(ISERROR(VLOOKUP(A132,LUTs!B$3:$B$118,1,FALSE)),"No","Yes"))</f>
        <v/>
      </c>
      <c r="C132" s="33" t="str">
        <f t="shared" si="16"/>
        <v/>
      </c>
      <c r="E132" s="33" t="str">
        <f t="shared" si="23"/>
        <v/>
      </c>
      <c r="G132" s="33" t="str">
        <f t="shared" si="17"/>
        <v/>
      </c>
      <c r="J132" s="33" t="str">
        <f t="shared" si="20"/>
        <v/>
      </c>
      <c r="L132" s="33" t="str">
        <f t="shared" si="21"/>
        <v/>
      </c>
      <c r="M132" s="33" t="str">
        <f t="shared" si="22"/>
        <v/>
      </c>
      <c r="N132" s="33" t="str">
        <f t="shared" si="18"/>
        <v/>
      </c>
      <c r="O132" s="33" t="str">
        <f t="shared" si="19"/>
        <v/>
      </c>
    </row>
    <row r="133" spans="2:15" x14ac:dyDescent="0.25">
      <c r="B133" s="33" t="str">
        <f>IF(A133="","",IF(ISERROR(VLOOKUP(A133,LUTs!B$3:$B$118,1,FALSE)),"No","Yes"))</f>
        <v/>
      </c>
      <c r="C133" s="33" t="str">
        <f t="shared" si="16"/>
        <v/>
      </c>
      <c r="E133" s="33" t="str">
        <f t="shared" si="23"/>
        <v/>
      </c>
      <c r="G133" s="33" t="str">
        <f t="shared" si="17"/>
        <v/>
      </c>
      <c r="J133" s="33" t="str">
        <f t="shared" si="20"/>
        <v/>
      </c>
      <c r="L133" s="33" t="str">
        <f t="shared" si="21"/>
        <v/>
      </c>
      <c r="M133" s="33" t="str">
        <f t="shared" si="22"/>
        <v/>
      </c>
      <c r="N133" s="33" t="str">
        <f t="shared" si="18"/>
        <v/>
      </c>
      <c r="O133" s="33" t="str">
        <f t="shared" si="19"/>
        <v/>
      </c>
    </row>
    <row r="134" spans="2:15" x14ac:dyDescent="0.25">
      <c r="B134" s="33" t="str">
        <f>IF(A134="","",IF(ISERROR(VLOOKUP(A134,LUTs!B$3:$B$118,1,FALSE)),"No","Yes"))</f>
        <v/>
      </c>
      <c r="C134" s="33" t="str">
        <f t="shared" si="16"/>
        <v/>
      </c>
      <c r="E134" s="33" t="str">
        <f t="shared" si="23"/>
        <v/>
      </c>
      <c r="G134" s="33" t="str">
        <f t="shared" si="17"/>
        <v/>
      </c>
      <c r="J134" s="33" t="str">
        <f t="shared" si="20"/>
        <v/>
      </c>
      <c r="L134" s="33" t="str">
        <f t="shared" si="21"/>
        <v/>
      </c>
      <c r="M134" s="33" t="str">
        <f t="shared" si="22"/>
        <v/>
      </c>
      <c r="N134" s="33" t="str">
        <f t="shared" si="18"/>
        <v/>
      </c>
      <c r="O134" s="33" t="str">
        <f t="shared" si="19"/>
        <v/>
      </c>
    </row>
    <row r="135" spans="2:15" x14ac:dyDescent="0.25">
      <c r="B135" s="33" t="str">
        <f>IF(A135="","",IF(ISERROR(VLOOKUP(A135,LUTs!B$3:$B$118,1,FALSE)),"No","Yes"))</f>
        <v/>
      </c>
      <c r="C135" s="33" t="str">
        <f t="shared" si="16"/>
        <v/>
      </c>
      <c r="E135" s="33" t="str">
        <f t="shared" si="23"/>
        <v/>
      </c>
      <c r="G135" s="33" t="str">
        <f t="shared" si="17"/>
        <v/>
      </c>
      <c r="J135" s="33" t="str">
        <f t="shared" si="20"/>
        <v/>
      </c>
      <c r="L135" s="33" t="str">
        <f t="shared" si="21"/>
        <v/>
      </c>
      <c r="M135" s="33" t="str">
        <f t="shared" si="22"/>
        <v/>
      </c>
      <c r="N135" s="33" t="str">
        <f t="shared" si="18"/>
        <v/>
      </c>
      <c r="O135" s="33" t="str">
        <f t="shared" si="19"/>
        <v/>
      </c>
    </row>
    <row r="136" spans="2:15" x14ac:dyDescent="0.25">
      <c r="B136" s="33" t="str">
        <f>IF(A136="","",IF(ISERROR(VLOOKUP(A136,LUTs!B$3:$B$118,1,FALSE)),"No","Yes"))</f>
        <v/>
      </c>
      <c r="C136" s="33" t="str">
        <f t="shared" si="16"/>
        <v/>
      </c>
      <c r="E136" s="33" t="str">
        <f t="shared" si="23"/>
        <v/>
      </c>
      <c r="G136" s="33" t="str">
        <f t="shared" si="17"/>
        <v/>
      </c>
      <c r="J136" s="33" t="str">
        <f t="shared" si="20"/>
        <v/>
      </c>
      <c r="L136" s="33" t="str">
        <f t="shared" si="21"/>
        <v/>
      </c>
      <c r="M136" s="33" t="str">
        <f t="shared" si="22"/>
        <v/>
      </c>
      <c r="N136" s="33" t="str">
        <f t="shared" si="18"/>
        <v/>
      </c>
      <c r="O136" s="33" t="str">
        <f t="shared" si="19"/>
        <v/>
      </c>
    </row>
    <row r="137" spans="2:15" x14ac:dyDescent="0.25">
      <c r="B137" s="33" t="str">
        <f>IF(A137="","",IF(ISERROR(VLOOKUP(A137,LUTs!B$3:$B$118,1,FALSE)),"No","Yes"))</f>
        <v/>
      </c>
      <c r="C137" s="33" t="str">
        <f t="shared" si="16"/>
        <v/>
      </c>
      <c r="E137" s="33" t="str">
        <f t="shared" si="23"/>
        <v/>
      </c>
      <c r="G137" s="33" t="str">
        <f t="shared" si="17"/>
        <v/>
      </c>
      <c r="J137" s="33" t="str">
        <f t="shared" si="20"/>
        <v/>
      </c>
      <c r="L137" s="33" t="str">
        <f t="shared" si="21"/>
        <v/>
      </c>
      <c r="M137" s="33" t="str">
        <f t="shared" si="22"/>
        <v/>
      </c>
      <c r="N137" s="33" t="str">
        <f t="shared" si="18"/>
        <v/>
      </c>
      <c r="O137" s="33" t="str">
        <f t="shared" si="19"/>
        <v/>
      </c>
    </row>
    <row r="138" spans="2:15" x14ac:dyDescent="0.25">
      <c r="B138" s="33" t="str">
        <f>IF(A138="","",IF(ISERROR(VLOOKUP(A138,LUTs!B$3:$B$118,1,FALSE)),"No","Yes"))</f>
        <v/>
      </c>
      <c r="C138" s="33" t="str">
        <f t="shared" si="16"/>
        <v/>
      </c>
      <c r="E138" s="33" t="str">
        <f t="shared" si="23"/>
        <v/>
      </c>
      <c r="G138" s="33" t="str">
        <f t="shared" si="17"/>
        <v/>
      </c>
      <c r="J138" s="33" t="str">
        <f t="shared" si="20"/>
        <v/>
      </c>
      <c r="L138" s="33" t="str">
        <f t="shared" si="21"/>
        <v/>
      </c>
      <c r="M138" s="33" t="str">
        <f t="shared" si="22"/>
        <v/>
      </c>
      <c r="N138" s="33" t="str">
        <f t="shared" si="18"/>
        <v/>
      </c>
      <c r="O138" s="33" t="str">
        <f t="shared" si="19"/>
        <v/>
      </c>
    </row>
    <row r="139" spans="2:15" x14ac:dyDescent="0.25">
      <c r="B139" s="33" t="str">
        <f>IF(A139="","",IF(ISERROR(VLOOKUP(A139,LUTs!B$3:$B$118,1,FALSE)),"No","Yes"))</f>
        <v/>
      </c>
      <c r="C139" s="33" t="str">
        <f t="shared" si="16"/>
        <v/>
      </c>
      <c r="E139" s="33" t="str">
        <f t="shared" si="23"/>
        <v/>
      </c>
      <c r="G139" s="33" t="str">
        <f t="shared" si="17"/>
        <v/>
      </c>
      <c r="J139" s="33" t="str">
        <f t="shared" si="20"/>
        <v/>
      </c>
      <c r="L139" s="33" t="str">
        <f t="shared" si="21"/>
        <v/>
      </c>
      <c r="M139" s="33" t="str">
        <f t="shared" si="22"/>
        <v/>
      </c>
      <c r="N139" s="33" t="str">
        <f t="shared" si="18"/>
        <v/>
      </c>
      <c r="O139" s="33" t="str">
        <f t="shared" si="19"/>
        <v/>
      </c>
    </row>
    <row r="140" spans="2:15" x14ac:dyDescent="0.25">
      <c r="B140" s="33" t="str">
        <f>IF(A140="","",IF(ISERROR(VLOOKUP(A140,LUTs!B$3:$B$118,1,FALSE)),"No","Yes"))</f>
        <v/>
      </c>
      <c r="C140" s="33" t="str">
        <f t="shared" si="16"/>
        <v/>
      </c>
      <c r="E140" s="33" t="str">
        <f t="shared" si="23"/>
        <v/>
      </c>
      <c r="G140" s="33" t="str">
        <f t="shared" si="17"/>
        <v/>
      </c>
      <c r="J140" s="33" t="str">
        <f t="shared" si="20"/>
        <v/>
      </c>
      <c r="L140" s="33" t="str">
        <f t="shared" si="21"/>
        <v/>
      </c>
      <c r="M140" s="33" t="str">
        <f t="shared" si="22"/>
        <v/>
      </c>
      <c r="N140" s="33" t="str">
        <f t="shared" si="18"/>
        <v/>
      </c>
      <c r="O140" s="33" t="str">
        <f t="shared" si="19"/>
        <v/>
      </c>
    </row>
    <row r="141" spans="2:15" x14ac:dyDescent="0.25">
      <c r="B141" s="33" t="str">
        <f>IF(A141="","",IF(ISERROR(VLOOKUP(A141,LUTs!B$3:$B$118,1,FALSE)),"No","Yes"))</f>
        <v/>
      </c>
      <c r="C141" s="33" t="str">
        <f t="shared" si="16"/>
        <v/>
      </c>
      <c r="E141" s="33" t="str">
        <f t="shared" si="23"/>
        <v/>
      </c>
      <c r="G141" s="33" t="str">
        <f t="shared" si="17"/>
        <v/>
      </c>
      <c r="J141" s="33" t="str">
        <f t="shared" si="20"/>
        <v/>
      </c>
      <c r="L141" s="33" t="str">
        <f t="shared" si="21"/>
        <v/>
      </c>
      <c r="M141" s="33" t="str">
        <f t="shared" si="22"/>
        <v/>
      </c>
      <c r="N141" s="33" t="str">
        <f t="shared" si="18"/>
        <v/>
      </c>
      <c r="O141" s="33" t="str">
        <f t="shared" si="19"/>
        <v/>
      </c>
    </row>
    <row r="142" spans="2:15" x14ac:dyDescent="0.25">
      <c r="B142" s="33" t="str">
        <f>IF(A142="","",IF(ISERROR(VLOOKUP(A142,LUTs!B$3:$B$118,1,FALSE)),"No","Yes"))</f>
        <v/>
      </c>
      <c r="C142" s="33" t="str">
        <f t="shared" si="16"/>
        <v/>
      </c>
      <c r="E142" s="33" t="str">
        <f t="shared" si="23"/>
        <v/>
      </c>
      <c r="G142" s="33" t="str">
        <f t="shared" si="17"/>
        <v/>
      </c>
      <c r="J142" s="33" t="str">
        <f t="shared" si="20"/>
        <v/>
      </c>
      <c r="L142" s="33" t="str">
        <f t="shared" si="21"/>
        <v/>
      </c>
      <c r="M142" s="33" t="str">
        <f t="shared" si="22"/>
        <v/>
      </c>
      <c r="N142" s="33" t="str">
        <f t="shared" si="18"/>
        <v/>
      </c>
      <c r="O142" s="33" t="str">
        <f t="shared" si="19"/>
        <v/>
      </c>
    </row>
    <row r="143" spans="2:15" x14ac:dyDescent="0.25">
      <c r="B143" s="33" t="str">
        <f>IF(A143="","",IF(ISERROR(VLOOKUP(A143,LUTs!B$3:$B$118,1,FALSE)),"No","Yes"))</f>
        <v/>
      </c>
      <c r="C143" s="33" t="str">
        <f t="shared" si="16"/>
        <v/>
      </c>
      <c r="E143" s="33" t="str">
        <f t="shared" si="23"/>
        <v/>
      </c>
      <c r="G143" s="33" t="str">
        <f t="shared" si="17"/>
        <v/>
      </c>
      <c r="J143" s="33" t="str">
        <f t="shared" si="20"/>
        <v/>
      </c>
      <c r="L143" s="33" t="str">
        <f t="shared" si="21"/>
        <v/>
      </c>
      <c r="M143" s="33" t="str">
        <f t="shared" si="22"/>
        <v/>
      </c>
      <c r="N143" s="33" t="str">
        <f t="shared" si="18"/>
        <v/>
      </c>
      <c r="O143" s="33" t="str">
        <f t="shared" si="19"/>
        <v/>
      </c>
    </row>
    <row r="144" spans="2:15" x14ac:dyDescent="0.25">
      <c r="B144" s="33" t="str">
        <f>IF(A144="","",IF(ISERROR(VLOOKUP(A144,LUTs!B$3:$B$118,1,FALSE)),"No","Yes"))</f>
        <v/>
      </c>
      <c r="C144" s="33" t="str">
        <f t="shared" si="16"/>
        <v/>
      </c>
      <c r="E144" s="33" t="str">
        <f t="shared" si="23"/>
        <v/>
      </c>
      <c r="G144" s="33" t="str">
        <f t="shared" si="17"/>
        <v/>
      </c>
      <c r="J144" s="33" t="str">
        <f t="shared" si="20"/>
        <v/>
      </c>
      <c r="L144" s="33" t="str">
        <f t="shared" si="21"/>
        <v/>
      </c>
      <c r="M144" s="33" t="str">
        <f t="shared" si="22"/>
        <v/>
      </c>
      <c r="N144" s="33" t="str">
        <f t="shared" si="18"/>
        <v/>
      </c>
      <c r="O144" s="33" t="str">
        <f t="shared" si="19"/>
        <v/>
      </c>
    </row>
    <row r="145" spans="2:15" x14ac:dyDescent="0.25">
      <c r="B145" s="33" t="str">
        <f>IF(A145="","",IF(ISERROR(VLOOKUP(A145,LUTs!B$3:$B$118,1,FALSE)),"No","Yes"))</f>
        <v/>
      </c>
      <c r="C145" s="33" t="str">
        <f t="shared" si="16"/>
        <v/>
      </c>
      <c r="E145" s="33" t="str">
        <f t="shared" si="23"/>
        <v/>
      </c>
      <c r="G145" s="33" t="str">
        <f t="shared" si="17"/>
        <v/>
      </c>
      <c r="J145" s="33" t="str">
        <f t="shared" si="20"/>
        <v/>
      </c>
      <c r="L145" s="33" t="str">
        <f t="shared" si="21"/>
        <v/>
      </c>
      <c r="M145" s="33" t="str">
        <f t="shared" si="22"/>
        <v/>
      </c>
      <c r="N145" s="33" t="str">
        <f t="shared" si="18"/>
        <v/>
      </c>
      <c r="O145" s="33" t="str">
        <f t="shared" si="19"/>
        <v/>
      </c>
    </row>
    <row r="146" spans="2:15" x14ac:dyDescent="0.25">
      <c r="B146" s="33" t="str">
        <f>IF(A146="","",IF(ISERROR(VLOOKUP(A146,LUTs!B$3:$B$118,1,FALSE)),"No","Yes"))</f>
        <v/>
      </c>
      <c r="C146" s="33" t="str">
        <f t="shared" si="16"/>
        <v/>
      </c>
      <c r="E146" s="33" t="str">
        <f t="shared" si="23"/>
        <v/>
      </c>
      <c r="G146" s="33" t="str">
        <f t="shared" si="17"/>
        <v/>
      </c>
      <c r="J146" s="33" t="str">
        <f t="shared" si="20"/>
        <v/>
      </c>
      <c r="L146" s="33" t="str">
        <f t="shared" si="21"/>
        <v/>
      </c>
      <c r="M146" s="33" t="str">
        <f t="shared" si="22"/>
        <v/>
      </c>
      <c r="N146" s="33" t="str">
        <f t="shared" si="18"/>
        <v/>
      </c>
      <c r="O146" s="33" t="str">
        <f t="shared" si="19"/>
        <v/>
      </c>
    </row>
    <row r="147" spans="2:15" x14ac:dyDescent="0.25">
      <c r="B147" s="33" t="str">
        <f>IF(A147="","",IF(ISERROR(VLOOKUP(A147,LUTs!B$3:$B$118,1,FALSE)),"No","Yes"))</f>
        <v/>
      </c>
      <c r="C147" s="33" t="str">
        <f t="shared" si="16"/>
        <v/>
      </c>
      <c r="E147" s="33" t="str">
        <f t="shared" si="23"/>
        <v/>
      </c>
      <c r="G147" s="33" t="str">
        <f t="shared" si="17"/>
        <v/>
      </c>
      <c r="J147" s="33" t="str">
        <f t="shared" si="20"/>
        <v/>
      </c>
      <c r="L147" s="33" t="str">
        <f t="shared" si="21"/>
        <v/>
      </c>
      <c r="M147" s="33" t="str">
        <f t="shared" si="22"/>
        <v/>
      </c>
      <c r="N147" s="33" t="str">
        <f t="shared" si="18"/>
        <v/>
      </c>
      <c r="O147" s="33" t="str">
        <f t="shared" si="19"/>
        <v/>
      </c>
    </row>
    <row r="148" spans="2:15" x14ac:dyDescent="0.25">
      <c r="B148" s="33" t="str">
        <f>IF(A148="","",IF(ISERROR(VLOOKUP(A148,LUTs!B$3:$B$118,1,FALSE)),"No","Yes"))</f>
        <v/>
      </c>
      <c r="C148" s="33" t="str">
        <f t="shared" si="16"/>
        <v/>
      </c>
      <c r="E148" s="33" t="str">
        <f t="shared" si="23"/>
        <v/>
      </c>
      <c r="G148" s="33" t="str">
        <f t="shared" si="17"/>
        <v/>
      </c>
      <c r="J148" s="33" t="str">
        <f t="shared" si="20"/>
        <v/>
      </c>
      <c r="L148" s="33" t="str">
        <f t="shared" si="21"/>
        <v/>
      </c>
      <c r="M148" s="33" t="str">
        <f t="shared" si="22"/>
        <v/>
      </c>
      <c r="N148" s="33" t="str">
        <f t="shared" si="18"/>
        <v/>
      </c>
      <c r="O148" s="33" t="str">
        <f t="shared" si="19"/>
        <v/>
      </c>
    </row>
    <row r="149" spans="2:15" x14ac:dyDescent="0.25">
      <c r="B149" s="33" t="str">
        <f>IF(A149="","",IF(ISERROR(VLOOKUP(A149,LUTs!B$3:$B$118,1,FALSE)),"No","Yes"))</f>
        <v/>
      </c>
      <c r="C149" s="33" t="str">
        <f t="shared" si="16"/>
        <v/>
      </c>
      <c r="E149" s="33" t="str">
        <f t="shared" si="23"/>
        <v/>
      </c>
      <c r="G149" s="33" t="str">
        <f t="shared" si="17"/>
        <v/>
      </c>
      <c r="J149" s="33" t="str">
        <f t="shared" si="20"/>
        <v/>
      </c>
      <c r="L149" s="33" t="str">
        <f t="shared" si="21"/>
        <v/>
      </c>
      <c r="M149" s="33" t="str">
        <f t="shared" si="22"/>
        <v/>
      </c>
      <c r="N149" s="33" t="str">
        <f t="shared" si="18"/>
        <v/>
      </c>
      <c r="O149" s="33" t="str">
        <f t="shared" si="19"/>
        <v/>
      </c>
    </row>
    <row r="150" spans="2:15" x14ac:dyDescent="0.25">
      <c r="B150" s="33" t="str">
        <f>IF(A150="","",IF(ISERROR(VLOOKUP(A150,LUTs!B$3:$B$118,1,FALSE)),"No","Yes"))</f>
        <v/>
      </c>
      <c r="C150" s="33" t="str">
        <f t="shared" si="16"/>
        <v/>
      </c>
      <c r="E150" s="33" t="str">
        <f t="shared" si="23"/>
        <v/>
      </c>
      <c r="G150" s="33" t="str">
        <f t="shared" si="17"/>
        <v/>
      </c>
      <c r="J150" s="33" t="str">
        <f t="shared" si="20"/>
        <v/>
      </c>
      <c r="L150" s="33" t="str">
        <f t="shared" si="21"/>
        <v/>
      </c>
      <c r="M150" s="33" t="str">
        <f t="shared" si="22"/>
        <v/>
      </c>
      <c r="N150" s="33" t="str">
        <f t="shared" si="18"/>
        <v/>
      </c>
      <c r="O150" s="33" t="str">
        <f t="shared" si="19"/>
        <v/>
      </c>
    </row>
    <row r="151" spans="2:15" x14ac:dyDescent="0.25">
      <c r="B151" s="33" t="str">
        <f>IF(A151="","",IF(ISERROR(VLOOKUP(A151,LUTs!B$3:$B$118,1,FALSE)),"No","Yes"))</f>
        <v/>
      </c>
      <c r="C151" s="33" t="str">
        <f t="shared" si="16"/>
        <v/>
      </c>
      <c r="E151" s="33" t="str">
        <f t="shared" si="23"/>
        <v/>
      </c>
      <c r="G151" s="33" t="str">
        <f t="shared" si="17"/>
        <v/>
      </c>
      <c r="J151" s="33" t="str">
        <f t="shared" si="20"/>
        <v/>
      </c>
      <c r="L151" s="33" t="str">
        <f t="shared" si="21"/>
        <v/>
      </c>
      <c r="M151" s="33" t="str">
        <f t="shared" si="22"/>
        <v/>
      </c>
      <c r="N151" s="33" t="str">
        <f t="shared" si="18"/>
        <v/>
      </c>
      <c r="O151" s="33" t="str">
        <f t="shared" si="19"/>
        <v/>
      </c>
    </row>
    <row r="152" spans="2:15" x14ac:dyDescent="0.25">
      <c r="B152" s="33" t="str">
        <f>IF(A152="","",IF(ISERROR(VLOOKUP(A152,LUTs!B$3:$B$118,1,FALSE)),"No","Yes"))</f>
        <v/>
      </c>
      <c r="C152" s="33" t="str">
        <f t="shared" si="16"/>
        <v/>
      </c>
      <c r="E152" s="33" t="str">
        <f t="shared" si="23"/>
        <v/>
      </c>
      <c r="G152" s="33" t="str">
        <f t="shared" si="17"/>
        <v/>
      </c>
      <c r="J152" s="33" t="str">
        <f t="shared" si="20"/>
        <v/>
      </c>
      <c r="L152" s="33" t="str">
        <f t="shared" si="21"/>
        <v/>
      </c>
      <c r="M152" s="33" t="str">
        <f t="shared" si="22"/>
        <v/>
      </c>
      <c r="N152" s="33" t="str">
        <f t="shared" si="18"/>
        <v/>
      </c>
      <c r="O152" s="33" t="str">
        <f t="shared" si="19"/>
        <v/>
      </c>
    </row>
    <row r="153" spans="2:15" x14ac:dyDescent="0.25">
      <c r="B153" s="33" t="str">
        <f>IF(A153="","",IF(ISERROR(VLOOKUP(A153,LUTs!B$3:$B$118,1,FALSE)),"No","Yes"))</f>
        <v/>
      </c>
      <c r="C153" s="33" t="str">
        <f t="shared" si="16"/>
        <v/>
      </c>
      <c r="E153" s="33" t="str">
        <f t="shared" si="23"/>
        <v/>
      </c>
      <c r="G153" s="33" t="str">
        <f t="shared" si="17"/>
        <v/>
      </c>
      <c r="J153" s="33" t="str">
        <f t="shared" si="20"/>
        <v/>
      </c>
      <c r="L153" s="33" t="str">
        <f t="shared" si="21"/>
        <v/>
      </c>
      <c r="M153" s="33" t="str">
        <f t="shared" si="22"/>
        <v/>
      </c>
      <c r="N153" s="33" t="str">
        <f t="shared" si="18"/>
        <v/>
      </c>
      <c r="O153" s="33" t="str">
        <f t="shared" si="19"/>
        <v/>
      </c>
    </row>
    <row r="154" spans="2:15" x14ac:dyDescent="0.25">
      <c r="B154" s="33" t="str">
        <f>IF(A154="","",IF(ISERROR(VLOOKUP(A154,LUTs!B$3:$B$118,1,FALSE)),"No","Yes"))</f>
        <v/>
      </c>
      <c r="C154" s="33" t="str">
        <f t="shared" si="16"/>
        <v/>
      </c>
      <c r="E154" s="33" t="str">
        <f t="shared" si="23"/>
        <v/>
      </c>
      <c r="G154" s="33" t="str">
        <f t="shared" si="17"/>
        <v/>
      </c>
      <c r="J154" s="33" t="str">
        <f t="shared" si="20"/>
        <v/>
      </c>
      <c r="L154" s="33" t="str">
        <f t="shared" si="21"/>
        <v/>
      </c>
      <c r="M154" s="33" t="str">
        <f t="shared" si="22"/>
        <v/>
      </c>
      <c r="N154" s="33" t="str">
        <f t="shared" si="18"/>
        <v/>
      </c>
      <c r="O154" s="33" t="str">
        <f t="shared" si="19"/>
        <v/>
      </c>
    </row>
    <row r="155" spans="2:15" x14ac:dyDescent="0.25">
      <c r="B155" s="33" t="str">
        <f>IF(A155="","",IF(ISERROR(VLOOKUP(A155,LUTs!B$3:$B$118,1,FALSE)),"No","Yes"))</f>
        <v/>
      </c>
      <c r="C155" s="33" t="str">
        <f t="shared" si="16"/>
        <v/>
      </c>
      <c r="E155" s="33" t="str">
        <f t="shared" si="23"/>
        <v/>
      </c>
      <c r="G155" s="33" t="str">
        <f t="shared" si="17"/>
        <v/>
      </c>
      <c r="J155" s="33" t="str">
        <f t="shared" si="20"/>
        <v/>
      </c>
      <c r="L155" s="33" t="str">
        <f t="shared" si="21"/>
        <v/>
      </c>
      <c r="M155" s="33" t="str">
        <f t="shared" si="22"/>
        <v/>
      </c>
      <c r="N155" s="33" t="str">
        <f t="shared" si="18"/>
        <v/>
      </c>
      <c r="O155" s="33" t="str">
        <f t="shared" si="19"/>
        <v/>
      </c>
    </row>
    <row r="156" spans="2:15" x14ac:dyDescent="0.25">
      <c r="B156" s="33" t="str">
        <f>IF(A156="","",IF(ISERROR(VLOOKUP(A156,LUTs!B$3:$B$118,1,FALSE)),"No","Yes"))</f>
        <v/>
      </c>
      <c r="C156" s="33" t="str">
        <f t="shared" si="16"/>
        <v/>
      </c>
      <c r="E156" s="33" t="str">
        <f t="shared" si="23"/>
        <v/>
      </c>
      <c r="G156" s="33" t="str">
        <f t="shared" si="17"/>
        <v/>
      </c>
      <c r="J156" s="33" t="str">
        <f t="shared" si="20"/>
        <v/>
      </c>
      <c r="L156" s="33" t="str">
        <f t="shared" si="21"/>
        <v/>
      </c>
      <c r="M156" s="33" t="str">
        <f t="shared" si="22"/>
        <v/>
      </c>
      <c r="N156" s="33" t="str">
        <f t="shared" si="18"/>
        <v/>
      </c>
      <c r="O156" s="33" t="str">
        <f t="shared" si="19"/>
        <v/>
      </c>
    </row>
    <row r="157" spans="2:15" x14ac:dyDescent="0.25">
      <c r="B157" s="33" t="str">
        <f>IF(A157="","",IF(ISERROR(VLOOKUP(A157,LUTs!B$3:$B$118,1,FALSE)),"No","Yes"))</f>
        <v/>
      </c>
      <c r="C157" s="33" t="str">
        <f t="shared" si="16"/>
        <v/>
      </c>
      <c r="E157" s="33" t="str">
        <f t="shared" si="23"/>
        <v/>
      </c>
      <c r="G157" s="33" t="str">
        <f t="shared" si="17"/>
        <v/>
      </c>
      <c r="J157" s="33" t="str">
        <f t="shared" si="20"/>
        <v/>
      </c>
      <c r="L157" s="33" t="str">
        <f t="shared" si="21"/>
        <v/>
      </c>
      <c r="M157" s="33" t="str">
        <f t="shared" si="22"/>
        <v/>
      </c>
      <c r="N157" s="33" t="str">
        <f t="shared" si="18"/>
        <v/>
      </c>
      <c r="O157" s="33" t="str">
        <f t="shared" si="19"/>
        <v/>
      </c>
    </row>
    <row r="158" spans="2:15" x14ac:dyDescent="0.25">
      <c r="B158" s="33" t="str">
        <f>IF(A158="","",IF(ISERROR(VLOOKUP(A158,LUTs!B$3:$B$118,1,FALSE)),"No","Yes"))</f>
        <v/>
      </c>
      <c r="C158" s="33" t="str">
        <f t="shared" si="16"/>
        <v/>
      </c>
      <c r="E158" s="33" t="str">
        <f t="shared" si="23"/>
        <v/>
      </c>
      <c r="G158" s="33" t="str">
        <f t="shared" si="17"/>
        <v/>
      </c>
      <c r="J158" s="33" t="str">
        <f t="shared" si="20"/>
        <v/>
      </c>
      <c r="L158" s="33" t="str">
        <f t="shared" si="21"/>
        <v/>
      </c>
      <c r="M158" s="33" t="str">
        <f t="shared" si="22"/>
        <v/>
      </c>
      <c r="N158" s="33" t="str">
        <f t="shared" si="18"/>
        <v/>
      </c>
      <c r="O158" s="33" t="str">
        <f t="shared" si="19"/>
        <v/>
      </c>
    </row>
    <row r="159" spans="2:15" x14ac:dyDescent="0.25">
      <c r="B159" s="33" t="str">
        <f>IF(A159="","",IF(ISERROR(VLOOKUP(A159,LUTs!B$3:$B$118,1,FALSE)),"No","Yes"))</f>
        <v/>
      </c>
      <c r="C159" s="33" t="str">
        <f t="shared" si="16"/>
        <v/>
      </c>
      <c r="E159" s="33" t="str">
        <f t="shared" si="23"/>
        <v/>
      </c>
      <c r="G159" s="33" t="str">
        <f t="shared" si="17"/>
        <v/>
      </c>
      <c r="J159" s="33" t="str">
        <f t="shared" si="20"/>
        <v/>
      </c>
      <c r="L159" s="33" t="str">
        <f t="shared" si="21"/>
        <v/>
      </c>
      <c r="M159" s="33" t="str">
        <f t="shared" si="22"/>
        <v/>
      </c>
      <c r="N159" s="33" t="str">
        <f t="shared" si="18"/>
        <v/>
      </c>
      <c r="O159" s="33" t="str">
        <f t="shared" si="19"/>
        <v/>
      </c>
    </row>
    <row r="160" spans="2:15" x14ac:dyDescent="0.25">
      <c r="B160" s="33" t="str">
        <f>IF(A160="","",IF(ISERROR(VLOOKUP(A160,LUTs!B$3:$B$118,1,FALSE)),"No","Yes"))</f>
        <v/>
      </c>
      <c r="C160" s="33" t="str">
        <f t="shared" si="16"/>
        <v/>
      </c>
      <c r="E160" s="33" t="str">
        <f t="shared" si="23"/>
        <v/>
      </c>
      <c r="G160" s="33" t="str">
        <f t="shared" si="17"/>
        <v/>
      </c>
      <c r="J160" s="33" t="str">
        <f t="shared" si="20"/>
        <v/>
      </c>
      <c r="L160" s="33" t="str">
        <f t="shared" si="21"/>
        <v/>
      </c>
      <c r="M160" s="33" t="str">
        <f t="shared" si="22"/>
        <v/>
      </c>
      <c r="N160" s="33" t="str">
        <f t="shared" si="18"/>
        <v/>
      </c>
      <c r="O160" s="33" t="str">
        <f t="shared" si="19"/>
        <v/>
      </c>
    </row>
    <row r="161" spans="2:15" x14ac:dyDescent="0.25">
      <c r="B161" s="33" t="str">
        <f>IF(A161="","",IF(ISERROR(VLOOKUP(A161,LUTs!B$3:$B$118,1,FALSE)),"No","Yes"))</f>
        <v/>
      </c>
      <c r="C161" s="33" t="str">
        <f t="shared" si="16"/>
        <v/>
      </c>
      <c r="E161" s="33" t="str">
        <f t="shared" si="23"/>
        <v/>
      </c>
      <c r="G161" s="33" t="str">
        <f t="shared" si="17"/>
        <v/>
      </c>
      <c r="J161" s="33" t="str">
        <f t="shared" si="20"/>
        <v/>
      </c>
      <c r="L161" s="33" t="str">
        <f t="shared" si="21"/>
        <v/>
      </c>
      <c r="M161" s="33" t="str">
        <f t="shared" si="22"/>
        <v/>
      </c>
      <c r="N161" s="33" t="str">
        <f t="shared" si="18"/>
        <v/>
      </c>
      <c r="O161" s="33" t="str">
        <f t="shared" si="19"/>
        <v/>
      </c>
    </row>
    <row r="162" spans="2:15" x14ac:dyDescent="0.25">
      <c r="B162" s="33" t="str">
        <f>IF(A162="","",IF(ISERROR(VLOOKUP(A162,LUTs!B$3:$B$118,1,FALSE)),"No","Yes"))</f>
        <v/>
      </c>
      <c r="C162" s="33" t="str">
        <f t="shared" si="16"/>
        <v/>
      </c>
      <c r="E162" s="33" t="str">
        <f t="shared" si="23"/>
        <v/>
      </c>
      <c r="G162" s="33" t="str">
        <f t="shared" si="17"/>
        <v/>
      </c>
      <c r="J162" s="33" t="str">
        <f t="shared" si="20"/>
        <v/>
      </c>
      <c r="L162" s="33" t="str">
        <f t="shared" si="21"/>
        <v/>
      </c>
      <c r="M162" s="33" t="str">
        <f t="shared" si="22"/>
        <v/>
      </c>
      <c r="N162" s="33" t="str">
        <f t="shared" si="18"/>
        <v/>
      </c>
      <c r="O162" s="33" t="str">
        <f t="shared" si="19"/>
        <v/>
      </c>
    </row>
    <row r="163" spans="2:15" x14ac:dyDescent="0.25">
      <c r="B163" s="33" t="str">
        <f>IF(A163="","",IF(ISERROR(VLOOKUP(A163,LUTs!B$3:$B$118,1,FALSE)),"No","Yes"))</f>
        <v/>
      </c>
      <c r="C163" s="33" t="str">
        <f t="shared" si="16"/>
        <v/>
      </c>
      <c r="E163" s="33" t="str">
        <f t="shared" si="23"/>
        <v/>
      </c>
      <c r="G163" s="33" t="str">
        <f t="shared" si="17"/>
        <v/>
      </c>
      <c r="J163" s="33" t="str">
        <f t="shared" si="20"/>
        <v/>
      </c>
      <c r="L163" s="33" t="str">
        <f t="shared" si="21"/>
        <v/>
      </c>
      <c r="M163" s="33" t="str">
        <f t="shared" si="22"/>
        <v/>
      </c>
      <c r="N163" s="33" t="str">
        <f t="shared" si="18"/>
        <v/>
      </c>
      <c r="O163" s="33" t="str">
        <f t="shared" si="19"/>
        <v/>
      </c>
    </row>
    <row r="164" spans="2:15" x14ac:dyDescent="0.25">
      <c r="B164" s="33" t="str">
        <f>IF(A164="","",IF(ISERROR(VLOOKUP(A164,LUTs!B$3:$B$118,1,FALSE)),"No","Yes"))</f>
        <v/>
      </c>
      <c r="C164" s="33" t="str">
        <f t="shared" si="16"/>
        <v/>
      </c>
      <c r="E164" s="33" t="str">
        <f t="shared" si="23"/>
        <v/>
      </c>
      <c r="G164" s="33" t="str">
        <f t="shared" si="17"/>
        <v/>
      </c>
      <c r="J164" s="33" t="str">
        <f t="shared" si="20"/>
        <v/>
      </c>
      <c r="L164" s="33" t="str">
        <f t="shared" si="21"/>
        <v/>
      </c>
      <c r="M164" s="33" t="str">
        <f t="shared" si="22"/>
        <v/>
      </c>
      <c r="N164" s="33" t="str">
        <f t="shared" si="18"/>
        <v/>
      </c>
      <c r="O164" s="33" t="str">
        <f t="shared" si="19"/>
        <v/>
      </c>
    </row>
    <row r="165" spans="2:15" x14ac:dyDescent="0.25">
      <c r="B165" s="33" t="str">
        <f>IF(A165="","",IF(ISERROR(VLOOKUP(A165,LUTs!B$3:$B$118,1,FALSE)),"No","Yes"))</f>
        <v/>
      </c>
      <c r="C165" s="33" t="str">
        <f t="shared" si="16"/>
        <v/>
      </c>
      <c r="E165" s="33" t="str">
        <f t="shared" si="23"/>
        <v/>
      </c>
      <c r="G165" s="33" t="str">
        <f t="shared" si="17"/>
        <v/>
      </c>
      <c r="J165" s="33" t="str">
        <f t="shared" si="20"/>
        <v/>
      </c>
      <c r="L165" s="33" t="str">
        <f t="shared" si="21"/>
        <v/>
      </c>
      <c r="M165" s="33" t="str">
        <f t="shared" si="22"/>
        <v/>
      </c>
      <c r="N165" s="33" t="str">
        <f t="shared" si="18"/>
        <v/>
      </c>
      <c r="O165" s="33" t="str">
        <f t="shared" si="19"/>
        <v/>
      </c>
    </row>
    <row r="166" spans="2:15" x14ac:dyDescent="0.25">
      <c r="B166" s="33" t="str">
        <f>IF(A166="","",IF(ISERROR(VLOOKUP(A166,LUTs!B$3:$B$118,1,FALSE)),"No","Yes"))</f>
        <v/>
      </c>
      <c r="C166" s="33" t="str">
        <f t="shared" si="16"/>
        <v/>
      </c>
      <c r="E166" s="33" t="str">
        <f t="shared" si="23"/>
        <v/>
      </c>
      <c r="G166" s="33" t="str">
        <f t="shared" si="17"/>
        <v/>
      </c>
      <c r="J166" s="33" t="str">
        <f t="shared" si="20"/>
        <v/>
      </c>
      <c r="L166" s="33" t="str">
        <f t="shared" si="21"/>
        <v/>
      </c>
      <c r="M166" s="33" t="str">
        <f t="shared" si="22"/>
        <v/>
      </c>
      <c r="N166" s="33" t="str">
        <f t="shared" si="18"/>
        <v/>
      </c>
      <c r="O166" s="33" t="str">
        <f t="shared" si="19"/>
        <v/>
      </c>
    </row>
    <row r="167" spans="2:15" x14ac:dyDescent="0.25">
      <c r="B167" s="33" t="str">
        <f>IF(A167="","",IF(ISERROR(VLOOKUP(A167,LUTs!B$3:$B$118,1,FALSE)),"No","Yes"))</f>
        <v/>
      </c>
      <c r="C167" s="33" t="str">
        <f t="shared" si="16"/>
        <v/>
      </c>
      <c r="E167" s="33" t="str">
        <f t="shared" si="23"/>
        <v/>
      </c>
      <c r="G167" s="33" t="str">
        <f t="shared" si="17"/>
        <v/>
      </c>
      <c r="J167" s="33" t="str">
        <f t="shared" si="20"/>
        <v/>
      </c>
      <c r="L167" s="33" t="str">
        <f t="shared" si="21"/>
        <v/>
      </c>
      <c r="M167" s="33" t="str">
        <f t="shared" si="22"/>
        <v/>
      </c>
      <c r="N167" s="33" t="str">
        <f t="shared" si="18"/>
        <v/>
      </c>
      <c r="O167" s="33" t="str">
        <f t="shared" si="19"/>
        <v/>
      </c>
    </row>
    <row r="168" spans="2:15" x14ac:dyDescent="0.25">
      <c r="B168" s="33" t="str">
        <f>IF(A168="","",IF(ISERROR(VLOOKUP(A168,LUTs!B$3:$B$118,1,FALSE)),"No","Yes"))</f>
        <v/>
      </c>
      <c r="C168" s="33" t="str">
        <f t="shared" si="16"/>
        <v/>
      </c>
      <c r="E168" s="33" t="str">
        <f t="shared" si="23"/>
        <v/>
      </c>
      <c r="G168" s="33" t="str">
        <f t="shared" si="17"/>
        <v/>
      </c>
      <c r="J168" s="33" t="str">
        <f t="shared" si="20"/>
        <v/>
      </c>
      <c r="L168" s="33" t="str">
        <f t="shared" si="21"/>
        <v/>
      </c>
      <c r="M168" s="33" t="str">
        <f t="shared" si="22"/>
        <v/>
      </c>
      <c r="N168" s="33" t="str">
        <f t="shared" si="18"/>
        <v/>
      </c>
      <c r="O168" s="33" t="str">
        <f t="shared" si="19"/>
        <v/>
      </c>
    </row>
    <row r="169" spans="2:15" x14ac:dyDescent="0.25">
      <c r="B169" s="33" t="str">
        <f>IF(A169="","",IF(ISERROR(VLOOKUP(A169,LUTs!B$3:$B$118,1,FALSE)),"No","Yes"))</f>
        <v/>
      </c>
      <c r="C169" s="33" t="str">
        <f t="shared" si="16"/>
        <v/>
      </c>
      <c r="E169" s="33" t="str">
        <f t="shared" si="23"/>
        <v/>
      </c>
      <c r="G169" s="33" t="str">
        <f t="shared" si="17"/>
        <v/>
      </c>
      <c r="J169" s="33" t="str">
        <f t="shared" si="20"/>
        <v/>
      </c>
      <c r="L169" s="33" t="str">
        <f t="shared" si="21"/>
        <v/>
      </c>
      <c r="M169" s="33" t="str">
        <f t="shared" si="22"/>
        <v/>
      </c>
      <c r="N169" s="33" t="str">
        <f t="shared" si="18"/>
        <v/>
      </c>
      <c r="O169" s="33" t="str">
        <f t="shared" si="19"/>
        <v/>
      </c>
    </row>
    <row r="170" spans="2:15" x14ac:dyDescent="0.25">
      <c r="B170" s="33" t="str">
        <f>IF(A170="","",IF(ISERROR(VLOOKUP(A170,LUTs!B$3:$B$118,1,FALSE)),"No","Yes"))</f>
        <v/>
      </c>
      <c r="C170" s="33" t="str">
        <f t="shared" si="16"/>
        <v/>
      </c>
      <c r="E170" s="33" t="str">
        <f t="shared" si="23"/>
        <v/>
      </c>
      <c r="G170" s="33" t="str">
        <f t="shared" si="17"/>
        <v/>
      </c>
      <c r="J170" s="33" t="str">
        <f t="shared" si="20"/>
        <v/>
      </c>
      <c r="L170" s="33" t="str">
        <f t="shared" si="21"/>
        <v/>
      </c>
      <c r="M170" s="33" t="str">
        <f t="shared" si="22"/>
        <v/>
      </c>
      <c r="N170" s="33" t="str">
        <f t="shared" si="18"/>
        <v/>
      </c>
      <c r="O170" s="33" t="str">
        <f t="shared" si="19"/>
        <v/>
      </c>
    </row>
    <row r="171" spans="2:15" x14ac:dyDescent="0.25">
      <c r="B171" s="33" t="str">
        <f>IF(A171="","",IF(ISERROR(VLOOKUP(A171,LUTs!B$3:$B$118,1,FALSE)),"No","Yes"))</f>
        <v/>
      </c>
      <c r="C171" s="33" t="str">
        <f t="shared" si="16"/>
        <v/>
      </c>
      <c r="E171" s="33" t="str">
        <f t="shared" si="23"/>
        <v/>
      </c>
      <c r="G171" s="33" t="str">
        <f t="shared" si="17"/>
        <v/>
      </c>
      <c r="J171" s="33" t="str">
        <f t="shared" si="20"/>
        <v/>
      </c>
      <c r="L171" s="33" t="str">
        <f t="shared" si="21"/>
        <v/>
      </c>
      <c r="M171" s="33" t="str">
        <f t="shared" si="22"/>
        <v/>
      </c>
      <c r="N171" s="33" t="str">
        <f t="shared" si="18"/>
        <v/>
      </c>
      <c r="O171" s="33" t="str">
        <f t="shared" si="19"/>
        <v/>
      </c>
    </row>
    <row r="172" spans="2:15" x14ac:dyDescent="0.25">
      <c r="B172" s="33" t="str">
        <f>IF(A172="","",IF(ISERROR(VLOOKUP(A172,LUTs!B$3:$B$118,1,FALSE)),"No","Yes"))</f>
        <v/>
      </c>
      <c r="C172" s="33" t="str">
        <f t="shared" si="16"/>
        <v/>
      </c>
      <c r="E172" s="33" t="str">
        <f t="shared" si="23"/>
        <v/>
      </c>
      <c r="G172" s="33" t="str">
        <f t="shared" si="17"/>
        <v/>
      </c>
      <c r="J172" s="33" t="str">
        <f t="shared" si="20"/>
        <v/>
      </c>
      <c r="L172" s="33" t="str">
        <f t="shared" si="21"/>
        <v/>
      </c>
      <c r="M172" s="33" t="str">
        <f t="shared" si="22"/>
        <v/>
      </c>
      <c r="N172" s="33" t="str">
        <f t="shared" si="18"/>
        <v/>
      </c>
      <c r="O172" s="33" t="str">
        <f t="shared" si="19"/>
        <v/>
      </c>
    </row>
    <row r="173" spans="2:15" x14ac:dyDescent="0.25">
      <c r="B173" s="33" t="str">
        <f>IF(A173="","",IF(ISERROR(VLOOKUP(A173,LUTs!B$3:$B$118,1,FALSE)),"No","Yes"))</f>
        <v/>
      </c>
      <c r="C173" s="33" t="str">
        <f t="shared" si="16"/>
        <v/>
      </c>
      <c r="E173" s="33" t="str">
        <f t="shared" si="23"/>
        <v/>
      </c>
      <c r="G173" s="33" t="str">
        <f t="shared" si="17"/>
        <v/>
      </c>
      <c r="J173" s="33" t="str">
        <f t="shared" si="20"/>
        <v/>
      </c>
      <c r="L173" s="33" t="str">
        <f t="shared" si="21"/>
        <v/>
      </c>
      <c r="M173" s="33" t="str">
        <f t="shared" si="22"/>
        <v/>
      </c>
      <c r="N173" s="33" t="str">
        <f t="shared" si="18"/>
        <v/>
      </c>
      <c r="O173" s="33" t="str">
        <f t="shared" si="19"/>
        <v/>
      </c>
    </row>
    <row r="174" spans="2:15" x14ac:dyDescent="0.25">
      <c r="B174" s="33" t="str">
        <f>IF(A174="","",IF(ISERROR(VLOOKUP(A174,LUTs!B$3:$B$118,1,FALSE)),"No","Yes"))</f>
        <v/>
      </c>
      <c r="C174" s="33" t="str">
        <f t="shared" si="16"/>
        <v/>
      </c>
      <c r="E174" s="33" t="str">
        <f t="shared" si="23"/>
        <v/>
      </c>
      <c r="G174" s="33" t="str">
        <f t="shared" si="17"/>
        <v/>
      </c>
      <c r="J174" s="33" t="str">
        <f t="shared" si="20"/>
        <v/>
      </c>
      <c r="L174" s="33" t="str">
        <f t="shared" si="21"/>
        <v/>
      </c>
      <c r="M174" s="33" t="str">
        <f t="shared" si="22"/>
        <v/>
      </c>
      <c r="N174" s="33" t="str">
        <f t="shared" si="18"/>
        <v/>
      </c>
      <c r="O174" s="33" t="str">
        <f t="shared" si="19"/>
        <v/>
      </c>
    </row>
    <row r="175" spans="2:15" x14ac:dyDescent="0.25">
      <c r="B175" s="33" t="str">
        <f>IF(A175="","",IF(ISERROR(VLOOKUP(A175,LUTs!B$3:$B$118,1,FALSE)),"No","Yes"))</f>
        <v/>
      </c>
      <c r="C175" s="33" t="str">
        <f t="shared" si="16"/>
        <v/>
      </c>
      <c r="E175" s="33" t="str">
        <f t="shared" si="23"/>
        <v/>
      </c>
      <c r="G175" s="33" t="str">
        <f t="shared" si="17"/>
        <v/>
      </c>
      <c r="J175" s="33" t="str">
        <f t="shared" si="20"/>
        <v/>
      </c>
      <c r="L175" s="33" t="str">
        <f t="shared" si="21"/>
        <v/>
      </c>
      <c r="M175" s="33" t="str">
        <f t="shared" si="22"/>
        <v/>
      </c>
      <c r="N175" s="33" t="str">
        <f t="shared" si="18"/>
        <v/>
      </c>
      <c r="O175" s="33" t="str">
        <f t="shared" si="19"/>
        <v/>
      </c>
    </row>
    <row r="176" spans="2:15" x14ac:dyDescent="0.25">
      <c r="B176" s="33" t="str">
        <f>IF(A176="","",IF(ISERROR(VLOOKUP(A176,LUTs!B$3:$B$118,1,FALSE)),"No","Yes"))</f>
        <v/>
      </c>
      <c r="C176" s="33" t="str">
        <f t="shared" si="16"/>
        <v/>
      </c>
      <c r="E176" s="33" t="str">
        <f t="shared" si="23"/>
        <v/>
      </c>
      <c r="G176" s="33" t="str">
        <f t="shared" si="17"/>
        <v/>
      </c>
      <c r="J176" s="33" t="str">
        <f t="shared" si="20"/>
        <v/>
      </c>
      <c r="L176" s="33" t="str">
        <f t="shared" si="21"/>
        <v/>
      </c>
      <c r="M176" s="33" t="str">
        <f t="shared" si="22"/>
        <v/>
      </c>
      <c r="N176" s="33" t="str">
        <f t="shared" si="18"/>
        <v/>
      </c>
      <c r="O176" s="33" t="str">
        <f t="shared" si="19"/>
        <v/>
      </c>
    </row>
    <row r="177" spans="2:15" x14ac:dyDescent="0.25">
      <c r="B177" s="33" t="str">
        <f>IF(A177="","",IF(ISERROR(VLOOKUP(A177,LUTs!B$3:$B$118,1,FALSE)),"No","Yes"))</f>
        <v/>
      </c>
      <c r="C177" s="33" t="str">
        <f t="shared" si="16"/>
        <v/>
      </c>
      <c r="E177" s="33" t="str">
        <f t="shared" si="23"/>
        <v/>
      </c>
      <c r="G177" s="33" t="str">
        <f t="shared" si="17"/>
        <v/>
      </c>
      <c r="J177" s="33" t="str">
        <f t="shared" si="20"/>
        <v/>
      </c>
      <c r="L177" s="33" t="str">
        <f t="shared" si="21"/>
        <v/>
      </c>
      <c r="M177" s="33" t="str">
        <f t="shared" si="22"/>
        <v/>
      </c>
      <c r="N177" s="33" t="str">
        <f t="shared" si="18"/>
        <v/>
      </c>
      <c r="O177" s="33" t="str">
        <f t="shared" si="19"/>
        <v/>
      </c>
    </row>
    <row r="178" spans="2:15" x14ac:dyDescent="0.25">
      <c r="B178" s="33" t="str">
        <f>IF(A178="","",IF(ISERROR(VLOOKUP(A178,LUTs!B$3:$B$118,1,FALSE)),"No","Yes"))</f>
        <v/>
      </c>
      <c r="C178" s="33" t="str">
        <f t="shared" si="16"/>
        <v/>
      </c>
      <c r="E178" s="33" t="str">
        <f t="shared" si="23"/>
        <v/>
      </c>
      <c r="G178" s="33" t="str">
        <f t="shared" si="17"/>
        <v/>
      </c>
      <c r="J178" s="33" t="str">
        <f t="shared" si="20"/>
        <v/>
      </c>
      <c r="L178" s="33" t="str">
        <f t="shared" si="21"/>
        <v/>
      </c>
      <c r="M178" s="33" t="str">
        <f t="shared" si="22"/>
        <v/>
      </c>
      <c r="N178" s="33" t="str">
        <f t="shared" si="18"/>
        <v/>
      </c>
      <c r="O178" s="33" t="str">
        <f t="shared" si="19"/>
        <v/>
      </c>
    </row>
    <row r="179" spans="2:15" x14ac:dyDescent="0.25">
      <c r="B179" s="33" t="str">
        <f>IF(A179="","",IF(ISERROR(VLOOKUP(A179,LUTs!B$3:$B$118,1,FALSE)),"No","Yes"))</f>
        <v/>
      </c>
      <c r="C179" s="33" t="str">
        <f t="shared" si="16"/>
        <v/>
      </c>
      <c r="E179" s="33" t="str">
        <f t="shared" si="23"/>
        <v/>
      </c>
      <c r="G179" s="33" t="str">
        <f t="shared" si="17"/>
        <v/>
      </c>
      <c r="J179" s="33" t="str">
        <f t="shared" si="20"/>
        <v/>
      </c>
      <c r="L179" s="33" t="str">
        <f t="shared" si="21"/>
        <v/>
      </c>
      <c r="M179" s="33" t="str">
        <f t="shared" si="22"/>
        <v/>
      </c>
      <c r="N179" s="33" t="str">
        <f t="shared" si="18"/>
        <v/>
      </c>
      <c r="O179" s="33" t="str">
        <f t="shared" si="19"/>
        <v/>
      </c>
    </row>
    <row r="180" spans="2:15" x14ac:dyDescent="0.25">
      <c r="B180" s="33" t="str">
        <f>IF(A180="","",IF(ISERROR(VLOOKUP(A180,LUTs!B$3:$B$118,1,FALSE)),"No","Yes"))</f>
        <v/>
      </c>
      <c r="C180" s="33" t="str">
        <f t="shared" si="16"/>
        <v/>
      </c>
      <c r="E180" s="33" t="str">
        <f t="shared" si="23"/>
        <v/>
      </c>
      <c r="G180" s="33" t="str">
        <f t="shared" si="17"/>
        <v/>
      </c>
      <c r="J180" s="33" t="str">
        <f t="shared" si="20"/>
        <v/>
      </c>
      <c r="L180" s="33" t="str">
        <f t="shared" si="21"/>
        <v/>
      </c>
      <c r="M180" s="33" t="str">
        <f t="shared" si="22"/>
        <v/>
      </c>
      <c r="N180" s="33" t="str">
        <f t="shared" si="18"/>
        <v/>
      </c>
      <c r="O180" s="33" t="str">
        <f t="shared" si="19"/>
        <v/>
      </c>
    </row>
    <row r="181" spans="2:15" x14ac:dyDescent="0.25">
      <c r="B181" s="33" t="str">
        <f>IF(A181="","",IF(ISERROR(VLOOKUP(A181,LUTs!B$3:$B$118,1,FALSE)),"No","Yes"))</f>
        <v/>
      </c>
      <c r="C181" s="33" t="str">
        <f t="shared" si="16"/>
        <v/>
      </c>
      <c r="E181" s="33" t="str">
        <f t="shared" si="23"/>
        <v/>
      </c>
      <c r="G181" s="33" t="str">
        <f t="shared" si="17"/>
        <v/>
      </c>
      <c r="J181" s="33" t="str">
        <f t="shared" si="20"/>
        <v/>
      </c>
      <c r="L181" s="33" t="str">
        <f t="shared" si="21"/>
        <v/>
      </c>
      <c r="M181" s="33" t="str">
        <f t="shared" si="22"/>
        <v/>
      </c>
      <c r="N181" s="33" t="str">
        <f t="shared" si="18"/>
        <v/>
      </c>
      <c r="O181" s="33" t="str">
        <f t="shared" si="19"/>
        <v/>
      </c>
    </row>
    <row r="182" spans="2:15" x14ac:dyDescent="0.25">
      <c r="B182" s="33" t="str">
        <f>IF(A182="","",IF(ISERROR(VLOOKUP(A182,LUTs!B$3:$B$118,1,FALSE)),"No","Yes"))</f>
        <v/>
      </c>
      <c r="C182" s="33" t="str">
        <f t="shared" si="16"/>
        <v/>
      </c>
      <c r="E182" s="33" t="str">
        <f t="shared" si="23"/>
        <v/>
      </c>
      <c r="G182" s="33" t="str">
        <f t="shared" si="17"/>
        <v/>
      </c>
      <c r="J182" s="33" t="str">
        <f t="shared" si="20"/>
        <v/>
      </c>
      <c r="L182" s="33" t="str">
        <f t="shared" si="21"/>
        <v/>
      </c>
      <c r="M182" s="33" t="str">
        <f t="shared" si="22"/>
        <v/>
      </c>
      <c r="N182" s="33" t="str">
        <f t="shared" si="18"/>
        <v/>
      </c>
      <c r="O182" s="33" t="str">
        <f t="shared" si="19"/>
        <v/>
      </c>
    </row>
    <row r="183" spans="2:15" x14ac:dyDescent="0.25">
      <c r="B183" s="33" t="str">
        <f>IF(A183="","",IF(ISERROR(VLOOKUP(A183,LUTs!B$3:$B$118,1,FALSE)),"No","Yes"))</f>
        <v/>
      </c>
      <c r="C183" s="33" t="str">
        <f t="shared" si="16"/>
        <v/>
      </c>
      <c r="E183" s="33" t="str">
        <f t="shared" si="23"/>
        <v/>
      </c>
      <c r="G183" s="33" t="str">
        <f t="shared" si="17"/>
        <v/>
      </c>
      <c r="J183" s="33" t="str">
        <f t="shared" si="20"/>
        <v/>
      </c>
      <c r="L183" s="33" t="str">
        <f t="shared" si="21"/>
        <v/>
      </c>
      <c r="M183" s="33" t="str">
        <f t="shared" si="22"/>
        <v/>
      </c>
      <c r="N183" s="33" t="str">
        <f t="shared" si="18"/>
        <v/>
      </c>
      <c r="O183" s="33" t="str">
        <f t="shared" si="19"/>
        <v/>
      </c>
    </row>
    <row r="184" spans="2:15" x14ac:dyDescent="0.25">
      <c r="B184" s="33" t="str">
        <f>IF(A184="","",IF(ISERROR(VLOOKUP(A184,LUTs!B$3:$B$118,1,FALSE)),"No","Yes"))</f>
        <v/>
      </c>
      <c r="C184" s="33" t="str">
        <f t="shared" si="16"/>
        <v/>
      </c>
      <c r="E184" s="33" t="str">
        <f t="shared" si="23"/>
        <v/>
      </c>
      <c r="G184" s="33" t="str">
        <f t="shared" si="17"/>
        <v/>
      </c>
      <c r="J184" s="33" t="str">
        <f t="shared" si="20"/>
        <v/>
      </c>
      <c r="L184" s="33" t="str">
        <f t="shared" si="21"/>
        <v/>
      </c>
      <c r="M184" s="33" t="str">
        <f t="shared" si="22"/>
        <v/>
      </c>
      <c r="N184" s="33" t="str">
        <f t="shared" si="18"/>
        <v/>
      </c>
      <c r="O184" s="33" t="str">
        <f t="shared" si="19"/>
        <v/>
      </c>
    </row>
    <row r="185" spans="2:15" x14ac:dyDescent="0.25">
      <c r="B185" s="33" t="str">
        <f>IF(A185="","",IF(ISERROR(VLOOKUP(A185,LUTs!B$3:$B$118,1,FALSE)),"No","Yes"))</f>
        <v/>
      </c>
      <c r="C185" s="33" t="str">
        <f t="shared" si="16"/>
        <v/>
      </c>
      <c r="E185" s="33" t="str">
        <f t="shared" si="23"/>
        <v/>
      </c>
      <c r="G185" s="33" t="str">
        <f t="shared" si="17"/>
        <v/>
      </c>
      <c r="J185" s="33" t="str">
        <f t="shared" si="20"/>
        <v/>
      </c>
      <c r="L185" s="33" t="str">
        <f t="shared" si="21"/>
        <v/>
      </c>
      <c r="M185" s="33" t="str">
        <f t="shared" si="22"/>
        <v/>
      </c>
      <c r="N185" s="33" t="str">
        <f t="shared" si="18"/>
        <v/>
      </c>
      <c r="O185" s="33" t="str">
        <f t="shared" si="19"/>
        <v/>
      </c>
    </row>
    <row r="186" spans="2:15" x14ac:dyDescent="0.25">
      <c r="B186" s="33" t="str">
        <f>IF(A186="","",IF(ISERROR(VLOOKUP(A186,LUTs!B$3:$B$118,1,FALSE)),"No","Yes"))</f>
        <v/>
      </c>
      <c r="C186" s="33" t="str">
        <f t="shared" si="16"/>
        <v/>
      </c>
      <c r="E186" s="33" t="str">
        <f t="shared" si="23"/>
        <v/>
      </c>
      <c r="G186" s="33" t="str">
        <f t="shared" si="17"/>
        <v/>
      </c>
      <c r="J186" s="33" t="str">
        <f t="shared" si="20"/>
        <v/>
      </c>
      <c r="L186" s="33" t="str">
        <f t="shared" si="21"/>
        <v/>
      </c>
      <c r="M186" s="33" t="str">
        <f t="shared" si="22"/>
        <v/>
      </c>
      <c r="N186" s="33" t="str">
        <f t="shared" si="18"/>
        <v/>
      </c>
      <c r="O186" s="33" t="str">
        <f t="shared" si="19"/>
        <v/>
      </c>
    </row>
    <row r="187" spans="2:15" x14ac:dyDescent="0.25">
      <c r="B187" s="33" t="str">
        <f>IF(A187="","",IF(ISERROR(VLOOKUP(A187,LUTs!B$3:$B$118,1,FALSE)),"No","Yes"))</f>
        <v/>
      </c>
      <c r="C187" s="33" t="str">
        <f t="shared" si="16"/>
        <v/>
      </c>
      <c r="E187" s="33" t="str">
        <f t="shared" si="23"/>
        <v/>
      </c>
      <c r="G187" s="33" t="str">
        <f t="shared" si="17"/>
        <v/>
      </c>
      <c r="J187" s="33" t="str">
        <f t="shared" si="20"/>
        <v/>
      </c>
      <c r="L187" s="33" t="str">
        <f t="shared" si="21"/>
        <v/>
      </c>
      <c r="M187" s="33" t="str">
        <f t="shared" si="22"/>
        <v/>
      </c>
      <c r="N187" s="33" t="str">
        <f t="shared" si="18"/>
        <v/>
      </c>
      <c r="O187" s="33" t="str">
        <f t="shared" si="19"/>
        <v/>
      </c>
    </row>
    <row r="188" spans="2:15" x14ac:dyDescent="0.25">
      <c r="B188" s="33" t="str">
        <f>IF(A188="","",IF(ISERROR(VLOOKUP(A188,LUTs!B$3:$B$118,1,FALSE)),"No","Yes"))</f>
        <v/>
      </c>
      <c r="C188" s="33" t="str">
        <f t="shared" ref="C188:C251" si="24">IF(B188="","",IF(B188="Yes",1,4))</f>
        <v/>
      </c>
      <c r="E188" s="33" t="str">
        <f t="shared" si="23"/>
        <v/>
      </c>
      <c r="G188" s="33" t="str">
        <f t="shared" ref="G188:G251" si="25">IF(F188="","",IF(F188="Yes &gt;200NM","1", IF(F188="Yes &gt;50NM","2",IF(F188="Yes Ballast water exchange area","2",IF(F188="Yes &lt;50NM","3", IF(F188="No","4"))))))</f>
        <v/>
      </c>
      <c r="J188" s="33" t="str">
        <f t="shared" si="20"/>
        <v/>
      </c>
      <c r="L188" s="33" t="str">
        <f t="shared" si="21"/>
        <v/>
      </c>
      <c r="M188" s="33" t="str">
        <f t="shared" si="22"/>
        <v/>
      </c>
      <c r="N188" s="33" t="str">
        <f t="shared" ref="N188:N251" si="26">IF(M188="","",IF(M188="Judgement required","Judgement required",IF(AND(M188&gt;=1,M188&lt;=4),"Minimal Risk",IF(AND(M188&gt;=5,M188&lt;=63),"Low Risk",IF(AND(M188&gt;=64,M188&lt;=255),"Moderate Risk",IF(AND(M188&gt;=256,M188&lt;=1023),"High Risk","Very High Risk"))))))</f>
        <v/>
      </c>
      <c r="O188" s="33" t="str">
        <f t="shared" ref="O188:O251" si="27">IF(N188="","",IF(N188="Very High Risk","Do Not release Ballast water and Voluntary port inspection",IF(N188="High Risk","Do Not release Ballast water and Voluntary port inspection",IF(N188="Moderate Risk","Do Not release Ballast water and raise awareness","Raise awareness"))))</f>
        <v/>
      </c>
    </row>
    <row r="189" spans="2:15" x14ac:dyDescent="0.25">
      <c r="B189" s="33" t="str">
        <f>IF(A189="","",IF(ISERROR(VLOOKUP(A189,LUTs!B$3:$B$118,1,FALSE)),"No","Yes"))</f>
        <v/>
      </c>
      <c r="C189" s="33" t="str">
        <f t="shared" si="24"/>
        <v/>
      </c>
      <c r="E189" s="33" t="str">
        <f t="shared" si="23"/>
        <v/>
      </c>
      <c r="G189" s="33" t="str">
        <f t="shared" si="25"/>
        <v/>
      </c>
      <c r="J189" s="33" t="str">
        <f t="shared" ref="J189:J252" si="28">IF(I189="","",IF(I189="Public water supply","1", IF(I189="River port","2", IF(I189="Estuarine port","3", IF(I189="Sea port","4")))))</f>
        <v/>
      </c>
      <c r="L189" s="33" t="str">
        <f t="shared" ref="L189:L252" si="29">IF(K189="","",IF(K189="Yes","4", IF(K189="Maybe","3", IF(K189="Don't know","3", IF(K189="No","1")))))</f>
        <v/>
      </c>
      <c r="M189" s="33" t="str">
        <f t="shared" ref="M189:M252" si="30">IF(A189="","",IF(E189="1",(C189*E189),IFERROR(C189*E189*G189*J189*L189,"Judgement required")))</f>
        <v/>
      </c>
      <c r="N189" s="33" t="str">
        <f t="shared" si="26"/>
        <v/>
      </c>
      <c r="O189" s="33" t="str">
        <f t="shared" si="27"/>
        <v/>
      </c>
    </row>
    <row r="190" spans="2:15" x14ac:dyDescent="0.25">
      <c r="B190" s="33" t="str">
        <f>IF(A190="","",IF(ISERROR(VLOOKUP(A190,LUTs!B$3:$B$118,1,FALSE)),"No","Yes"))</f>
        <v/>
      </c>
      <c r="C190" s="33" t="str">
        <f t="shared" si="24"/>
        <v/>
      </c>
      <c r="E190" s="33" t="str">
        <f t="shared" si="23"/>
        <v/>
      </c>
      <c r="G190" s="33" t="str">
        <f t="shared" si="25"/>
        <v/>
      </c>
      <c r="J190" s="33" t="str">
        <f t="shared" si="28"/>
        <v/>
      </c>
      <c r="L190" s="33" t="str">
        <f t="shared" si="29"/>
        <v/>
      </c>
      <c r="M190" s="33" t="str">
        <f t="shared" si="30"/>
        <v/>
      </c>
      <c r="N190" s="33" t="str">
        <f t="shared" si="26"/>
        <v/>
      </c>
      <c r="O190" s="33" t="str">
        <f t="shared" si="27"/>
        <v/>
      </c>
    </row>
    <row r="191" spans="2:15" x14ac:dyDescent="0.25">
      <c r="B191" s="33" t="str">
        <f>IF(A191="","",IF(ISERROR(VLOOKUP(A191,LUTs!B$3:$B$118,1,FALSE)),"No","Yes"))</f>
        <v/>
      </c>
      <c r="C191" s="33" t="str">
        <f t="shared" si="24"/>
        <v/>
      </c>
      <c r="E191" s="33" t="str">
        <f t="shared" si="23"/>
        <v/>
      </c>
      <c r="G191" s="33" t="str">
        <f t="shared" si="25"/>
        <v/>
      </c>
      <c r="J191" s="33" t="str">
        <f t="shared" si="28"/>
        <v/>
      </c>
      <c r="L191" s="33" t="str">
        <f t="shared" si="29"/>
        <v/>
      </c>
      <c r="M191" s="33" t="str">
        <f t="shared" si="30"/>
        <v/>
      </c>
      <c r="N191" s="33" t="str">
        <f t="shared" si="26"/>
        <v/>
      </c>
      <c r="O191" s="33" t="str">
        <f t="shared" si="27"/>
        <v/>
      </c>
    </row>
    <row r="192" spans="2:15" x14ac:dyDescent="0.25">
      <c r="B192" s="33" t="str">
        <f>IF(A192="","",IF(ISERROR(VLOOKUP(A192,LUTs!B$3:$B$118,1,FALSE)),"No","Yes"))</f>
        <v/>
      </c>
      <c r="C192" s="33" t="str">
        <f t="shared" si="24"/>
        <v/>
      </c>
      <c r="E192" s="33" t="str">
        <f t="shared" ref="E192:E255" si="31">IF(D192="","",IF(D192="Yes","1", IF(D192="No","4")))</f>
        <v/>
      </c>
      <c r="G192" s="33" t="str">
        <f t="shared" si="25"/>
        <v/>
      </c>
      <c r="J192" s="33" t="str">
        <f t="shared" si="28"/>
        <v/>
      </c>
      <c r="L192" s="33" t="str">
        <f t="shared" si="29"/>
        <v/>
      </c>
      <c r="M192" s="33" t="str">
        <f t="shared" si="30"/>
        <v/>
      </c>
      <c r="N192" s="33" t="str">
        <f t="shared" si="26"/>
        <v/>
      </c>
      <c r="O192" s="33" t="str">
        <f t="shared" si="27"/>
        <v/>
      </c>
    </row>
    <row r="193" spans="2:15" x14ac:dyDescent="0.25">
      <c r="B193" s="33" t="str">
        <f>IF(A193="","",IF(ISERROR(VLOOKUP(A193,LUTs!B$3:$B$118,1,FALSE)),"No","Yes"))</f>
        <v/>
      </c>
      <c r="C193" s="33" t="str">
        <f t="shared" si="24"/>
        <v/>
      </c>
      <c r="E193" s="33" t="str">
        <f t="shared" si="31"/>
        <v/>
      </c>
      <c r="G193" s="33" t="str">
        <f t="shared" si="25"/>
        <v/>
      </c>
      <c r="J193" s="33" t="str">
        <f t="shared" si="28"/>
        <v/>
      </c>
      <c r="L193" s="33" t="str">
        <f t="shared" si="29"/>
        <v/>
      </c>
      <c r="M193" s="33" t="str">
        <f t="shared" si="30"/>
        <v/>
      </c>
      <c r="N193" s="33" t="str">
        <f t="shared" si="26"/>
        <v/>
      </c>
      <c r="O193" s="33" t="str">
        <f t="shared" si="27"/>
        <v/>
      </c>
    </row>
    <row r="194" spans="2:15" x14ac:dyDescent="0.25">
      <c r="B194" s="33" t="str">
        <f>IF(A194="","",IF(ISERROR(VLOOKUP(A194,LUTs!B$3:$B$118,1,FALSE)),"No","Yes"))</f>
        <v/>
      </c>
      <c r="C194" s="33" t="str">
        <f t="shared" si="24"/>
        <v/>
      </c>
      <c r="E194" s="33" t="str">
        <f t="shared" si="31"/>
        <v/>
      </c>
      <c r="G194" s="33" t="str">
        <f t="shared" si="25"/>
        <v/>
      </c>
      <c r="J194" s="33" t="str">
        <f t="shared" si="28"/>
        <v/>
      </c>
      <c r="L194" s="33" t="str">
        <f t="shared" si="29"/>
        <v/>
      </c>
      <c r="M194" s="33" t="str">
        <f t="shared" si="30"/>
        <v/>
      </c>
      <c r="N194" s="33" t="str">
        <f t="shared" si="26"/>
        <v/>
      </c>
      <c r="O194" s="33" t="str">
        <f t="shared" si="27"/>
        <v/>
      </c>
    </row>
    <row r="195" spans="2:15" x14ac:dyDescent="0.25">
      <c r="B195" s="33" t="str">
        <f>IF(A195="","",IF(ISERROR(VLOOKUP(A195,LUTs!B$3:$B$118,1,FALSE)),"No","Yes"))</f>
        <v/>
      </c>
      <c r="C195" s="33" t="str">
        <f t="shared" si="24"/>
        <v/>
      </c>
      <c r="E195" s="33" t="str">
        <f t="shared" si="31"/>
        <v/>
      </c>
      <c r="G195" s="33" t="str">
        <f t="shared" si="25"/>
        <v/>
      </c>
      <c r="J195" s="33" t="str">
        <f t="shared" si="28"/>
        <v/>
      </c>
      <c r="L195" s="33" t="str">
        <f t="shared" si="29"/>
        <v/>
      </c>
      <c r="M195" s="33" t="str">
        <f t="shared" si="30"/>
        <v/>
      </c>
      <c r="N195" s="33" t="str">
        <f t="shared" si="26"/>
        <v/>
      </c>
      <c r="O195" s="33" t="str">
        <f t="shared" si="27"/>
        <v/>
      </c>
    </row>
    <row r="196" spans="2:15" x14ac:dyDescent="0.25">
      <c r="B196" s="33" t="str">
        <f>IF(A196="","",IF(ISERROR(VLOOKUP(A196,LUTs!B$3:$B$118,1,FALSE)),"No","Yes"))</f>
        <v/>
      </c>
      <c r="C196" s="33" t="str">
        <f t="shared" si="24"/>
        <v/>
      </c>
      <c r="E196" s="33" t="str">
        <f t="shared" si="31"/>
        <v/>
      </c>
      <c r="G196" s="33" t="str">
        <f t="shared" si="25"/>
        <v/>
      </c>
      <c r="J196" s="33" t="str">
        <f t="shared" si="28"/>
        <v/>
      </c>
      <c r="L196" s="33" t="str">
        <f t="shared" si="29"/>
        <v/>
      </c>
      <c r="M196" s="33" t="str">
        <f t="shared" si="30"/>
        <v/>
      </c>
      <c r="N196" s="33" t="str">
        <f t="shared" si="26"/>
        <v/>
      </c>
      <c r="O196" s="33" t="str">
        <f t="shared" si="27"/>
        <v/>
      </c>
    </row>
    <row r="197" spans="2:15" x14ac:dyDescent="0.25">
      <c r="B197" s="33" t="str">
        <f>IF(A197="","",IF(ISERROR(VLOOKUP(A197,LUTs!B$3:$B$118,1,FALSE)),"No","Yes"))</f>
        <v/>
      </c>
      <c r="C197" s="33" t="str">
        <f t="shared" si="24"/>
        <v/>
      </c>
      <c r="E197" s="33" t="str">
        <f t="shared" si="31"/>
        <v/>
      </c>
      <c r="G197" s="33" t="str">
        <f t="shared" si="25"/>
        <v/>
      </c>
      <c r="J197" s="33" t="str">
        <f t="shared" si="28"/>
        <v/>
      </c>
      <c r="L197" s="33" t="str">
        <f t="shared" si="29"/>
        <v/>
      </c>
      <c r="M197" s="33" t="str">
        <f t="shared" si="30"/>
        <v/>
      </c>
      <c r="N197" s="33" t="str">
        <f t="shared" si="26"/>
        <v/>
      </c>
      <c r="O197" s="33" t="str">
        <f t="shared" si="27"/>
        <v/>
      </c>
    </row>
    <row r="198" spans="2:15" x14ac:dyDescent="0.25">
      <c r="B198" s="33" t="str">
        <f>IF(A198="","",IF(ISERROR(VLOOKUP(A198,LUTs!B$3:$B$118,1,FALSE)),"No","Yes"))</f>
        <v/>
      </c>
      <c r="C198" s="33" t="str">
        <f t="shared" si="24"/>
        <v/>
      </c>
      <c r="E198" s="33" t="str">
        <f t="shared" si="31"/>
        <v/>
      </c>
      <c r="G198" s="33" t="str">
        <f t="shared" si="25"/>
        <v/>
      </c>
      <c r="J198" s="33" t="str">
        <f t="shared" si="28"/>
        <v/>
      </c>
      <c r="L198" s="33" t="str">
        <f t="shared" si="29"/>
        <v/>
      </c>
      <c r="M198" s="33" t="str">
        <f t="shared" si="30"/>
        <v/>
      </c>
      <c r="N198" s="33" t="str">
        <f t="shared" si="26"/>
        <v/>
      </c>
      <c r="O198" s="33" t="str">
        <f t="shared" si="27"/>
        <v/>
      </c>
    </row>
    <row r="199" spans="2:15" x14ac:dyDescent="0.25">
      <c r="B199" s="33" t="str">
        <f>IF(A199="","",IF(ISERROR(VLOOKUP(A199,LUTs!B$3:$B$118,1,FALSE)),"No","Yes"))</f>
        <v/>
      </c>
      <c r="C199" s="33" t="str">
        <f t="shared" si="24"/>
        <v/>
      </c>
      <c r="E199" s="33" t="str">
        <f t="shared" si="31"/>
        <v/>
      </c>
      <c r="G199" s="33" t="str">
        <f t="shared" si="25"/>
        <v/>
      </c>
      <c r="J199" s="33" t="str">
        <f t="shared" si="28"/>
        <v/>
      </c>
      <c r="L199" s="33" t="str">
        <f t="shared" si="29"/>
        <v/>
      </c>
      <c r="M199" s="33" t="str">
        <f t="shared" si="30"/>
        <v/>
      </c>
      <c r="N199" s="33" t="str">
        <f t="shared" si="26"/>
        <v/>
      </c>
      <c r="O199" s="33" t="str">
        <f t="shared" si="27"/>
        <v/>
      </c>
    </row>
    <row r="200" spans="2:15" x14ac:dyDescent="0.25">
      <c r="B200" s="33" t="str">
        <f>IF(A200="","",IF(ISERROR(VLOOKUP(A200,LUTs!B$3:$B$118,1,FALSE)),"No","Yes"))</f>
        <v/>
      </c>
      <c r="C200" s="33" t="str">
        <f t="shared" si="24"/>
        <v/>
      </c>
      <c r="E200" s="33" t="str">
        <f t="shared" si="31"/>
        <v/>
      </c>
      <c r="G200" s="33" t="str">
        <f t="shared" si="25"/>
        <v/>
      </c>
      <c r="J200" s="33" t="str">
        <f t="shared" si="28"/>
        <v/>
      </c>
      <c r="L200" s="33" t="str">
        <f t="shared" si="29"/>
        <v/>
      </c>
      <c r="M200" s="33" t="str">
        <f t="shared" si="30"/>
        <v/>
      </c>
      <c r="N200" s="33" t="str">
        <f t="shared" si="26"/>
        <v/>
      </c>
      <c r="O200" s="33" t="str">
        <f t="shared" si="27"/>
        <v/>
      </c>
    </row>
    <row r="201" spans="2:15" x14ac:dyDescent="0.25">
      <c r="B201" s="33" t="str">
        <f>IF(A201="","",IF(ISERROR(VLOOKUP(A201,LUTs!B$3:$B$118,1,FALSE)),"No","Yes"))</f>
        <v/>
      </c>
      <c r="C201" s="33" t="str">
        <f t="shared" si="24"/>
        <v/>
      </c>
      <c r="E201" s="33" t="str">
        <f t="shared" si="31"/>
        <v/>
      </c>
      <c r="G201" s="33" t="str">
        <f t="shared" si="25"/>
        <v/>
      </c>
      <c r="J201" s="33" t="str">
        <f t="shared" si="28"/>
        <v/>
      </c>
      <c r="L201" s="33" t="str">
        <f t="shared" si="29"/>
        <v/>
      </c>
      <c r="M201" s="33" t="str">
        <f t="shared" si="30"/>
        <v/>
      </c>
      <c r="N201" s="33" t="str">
        <f t="shared" si="26"/>
        <v/>
      </c>
      <c r="O201" s="33" t="str">
        <f t="shared" si="27"/>
        <v/>
      </c>
    </row>
    <row r="202" spans="2:15" x14ac:dyDescent="0.25">
      <c r="B202" s="33" t="str">
        <f>IF(A202="","",IF(ISERROR(VLOOKUP(A202,LUTs!B$3:$B$118,1,FALSE)),"No","Yes"))</f>
        <v/>
      </c>
      <c r="C202" s="33" t="str">
        <f t="shared" si="24"/>
        <v/>
      </c>
      <c r="E202" s="33" t="str">
        <f t="shared" si="31"/>
        <v/>
      </c>
      <c r="G202" s="33" t="str">
        <f t="shared" si="25"/>
        <v/>
      </c>
      <c r="J202" s="33" t="str">
        <f t="shared" si="28"/>
        <v/>
      </c>
      <c r="L202" s="33" t="str">
        <f t="shared" si="29"/>
        <v/>
      </c>
      <c r="M202" s="33" t="str">
        <f t="shared" si="30"/>
        <v/>
      </c>
      <c r="N202" s="33" t="str">
        <f t="shared" si="26"/>
        <v/>
      </c>
      <c r="O202" s="33" t="str">
        <f t="shared" si="27"/>
        <v/>
      </c>
    </row>
    <row r="203" spans="2:15" x14ac:dyDescent="0.25">
      <c r="B203" s="33" t="str">
        <f>IF(A203="","",IF(ISERROR(VLOOKUP(A203,LUTs!B$3:$B$118,1,FALSE)),"No","Yes"))</f>
        <v/>
      </c>
      <c r="C203" s="33" t="str">
        <f t="shared" si="24"/>
        <v/>
      </c>
      <c r="E203" s="33" t="str">
        <f t="shared" si="31"/>
        <v/>
      </c>
      <c r="G203" s="33" t="str">
        <f t="shared" si="25"/>
        <v/>
      </c>
      <c r="J203" s="33" t="str">
        <f t="shared" si="28"/>
        <v/>
      </c>
      <c r="L203" s="33" t="str">
        <f t="shared" si="29"/>
        <v/>
      </c>
      <c r="M203" s="33" t="str">
        <f t="shared" si="30"/>
        <v/>
      </c>
      <c r="N203" s="33" t="str">
        <f t="shared" si="26"/>
        <v/>
      </c>
      <c r="O203" s="33" t="str">
        <f t="shared" si="27"/>
        <v/>
      </c>
    </row>
    <row r="204" spans="2:15" x14ac:dyDescent="0.25">
      <c r="B204" s="33" t="str">
        <f>IF(A204="","",IF(ISERROR(VLOOKUP(A204,LUTs!B$3:$B$118,1,FALSE)),"No","Yes"))</f>
        <v/>
      </c>
      <c r="C204" s="33" t="str">
        <f t="shared" si="24"/>
        <v/>
      </c>
      <c r="E204" s="33" t="str">
        <f t="shared" si="31"/>
        <v/>
      </c>
      <c r="G204" s="33" t="str">
        <f t="shared" si="25"/>
        <v/>
      </c>
      <c r="J204" s="33" t="str">
        <f t="shared" si="28"/>
        <v/>
      </c>
      <c r="L204" s="33" t="str">
        <f t="shared" si="29"/>
        <v/>
      </c>
      <c r="M204" s="33" t="str">
        <f t="shared" si="30"/>
        <v/>
      </c>
      <c r="N204" s="33" t="str">
        <f t="shared" si="26"/>
        <v/>
      </c>
      <c r="O204" s="33" t="str">
        <f t="shared" si="27"/>
        <v/>
      </c>
    </row>
    <row r="205" spans="2:15" x14ac:dyDescent="0.25">
      <c r="B205" s="33" t="str">
        <f>IF(A205="","",IF(ISERROR(VLOOKUP(A205,LUTs!B$3:$B$118,1,FALSE)),"No","Yes"))</f>
        <v/>
      </c>
      <c r="C205" s="33" t="str">
        <f t="shared" si="24"/>
        <v/>
      </c>
      <c r="E205" s="33" t="str">
        <f t="shared" si="31"/>
        <v/>
      </c>
      <c r="G205" s="33" t="str">
        <f t="shared" si="25"/>
        <v/>
      </c>
      <c r="J205" s="33" t="str">
        <f t="shared" si="28"/>
        <v/>
      </c>
      <c r="L205" s="33" t="str">
        <f t="shared" si="29"/>
        <v/>
      </c>
      <c r="M205" s="33" t="str">
        <f t="shared" si="30"/>
        <v/>
      </c>
      <c r="N205" s="33" t="str">
        <f t="shared" si="26"/>
        <v/>
      </c>
      <c r="O205" s="33" t="str">
        <f t="shared" si="27"/>
        <v/>
      </c>
    </row>
    <row r="206" spans="2:15" x14ac:dyDescent="0.25">
      <c r="B206" s="33" t="str">
        <f>IF(A206="","",IF(ISERROR(VLOOKUP(A206,LUTs!B$3:$B$118,1,FALSE)),"No","Yes"))</f>
        <v/>
      </c>
      <c r="C206" s="33" t="str">
        <f t="shared" si="24"/>
        <v/>
      </c>
      <c r="E206" s="33" t="str">
        <f t="shared" si="31"/>
        <v/>
      </c>
      <c r="G206" s="33" t="str">
        <f t="shared" si="25"/>
        <v/>
      </c>
      <c r="J206" s="33" t="str">
        <f t="shared" si="28"/>
        <v/>
      </c>
      <c r="L206" s="33" t="str">
        <f t="shared" si="29"/>
        <v/>
      </c>
      <c r="M206" s="33" t="str">
        <f t="shared" si="30"/>
        <v/>
      </c>
      <c r="N206" s="33" t="str">
        <f t="shared" si="26"/>
        <v/>
      </c>
      <c r="O206" s="33" t="str">
        <f t="shared" si="27"/>
        <v/>
      </c>
    </row>
    <row r="207" spans="2:15" x14ac:dyDescent="0.25">
      <c r="B207" s="33" t="str">
        <f>IF(A207="","",IF(ISERROR(VLOOKUP(A207,LUTs!B$3:$B$118,1,FALSE)),"No","Yes"))</f>
        <v/>
      </c>
      <c r="C207" s="33" t="str">
        <f t="shared" si="24"/>
        <v/>
      </c>
      <c r="E207" s="33" t="str">
        <f t="shared" si="31"/>
        <v/>
      </c>
      <c r="G207" s="33" t="str">
        <f t="shared" si="25"/>
        <v/>
      </c>
      <c r="J207" s="33" t="str">
        <f t="shared" si="28"/>
        <v/>
      </c>
      <c r="L207" s="33" t="str">
        <f t="shared" si="29"/>
        <v/>
      </c>
      <c r="M207" s="33" t="str">
        <f t="shared" si="30"/>
        <v/>
      </c>
      <c r="N207" s="33" t="str">
        <f t="shared" si="26"/>
        <v/>
      </c>
      <c r="O207" s="33" t="str">
        <f t="shared" si="27"/>
        <v/>
      </c>
    </row>
    <row r="208" spans="2:15" x14ac:dyDescent="0.25">
      <c r="B208" s="33" t="str">
        <f>IF(A208="","",IF(ISERROR(VLOOKUP(A208,LUTs!B$3:$B$118,1,FALSE)),"No","Yes"))</f>
        <v/>
      </c>
      <c r="C208" s="33" t="str">
        <f t="shared" si="24"/>
        <v/>
      </c>
      <c r="E208" s="33" t="str">
        <f t="shared" si="31"/>
        <v/>
      </c>
      <c r="G208" s="33" t="str">
        <f t="shared" si="25"/>
        <v/>
      </c>
      <c r="J208" s="33" t="str">
        <f t="shared" si="28"/>
        <v/>
      </c>
      <c r="L208" s="33" t="str">
        <f t="shared" si="29"/>
        <v/>
      </c>
      <c r="M208" s="33" t="str">
        <f t="shared" si="30"/>
        <v/>
      </c>
      <c r="N208" s="33" t="str">
        <f t="shared" si="26"/>
        <v/>
      </c>
      <c r="O208" s="33" t="str">
        <f t="shared" si="27"/>
        <v/>
      </c>
    </row>
    <row r="209" spans="2:15" x14ac:dyDescent="0.25">
      <c r="B209" s="33" t="str">
        <f>IF(A209="","",IF(ISERROR(VLOOKUP(A209,LUTs!B$3:$B$118,1,FALSE)),"No","Yes"))</f>
        <v/>
      </c>
      <c r="C209" s="33" t="str">
        <f t="shared" si="24"/>
        <v/>
      </c>
      <c r="E209" s="33" t="str">
        <f t="shared" si="31"/>
        <v/>
      </c>
      <c r="G209" s="33" t="str">
        <f t="shared" si="25"/>
        <v/>
      </c>
      <c r="J209" s="33" t="str">
        <f t="shared" si="28"/>
        <v/>
      </c>
      <c r="L209" s="33" t="str">
        <f t="shared" si="29"/>
        <v/>
      </c>
      <c r="M209" s="33" t="str">
        <f t="shared" si="30"/>
        <v/>
      </c>
      <c r="N209" s="33" t="str">
        <f t="shared" si="26"/>
        <v/>
      </c>
      <c r="O209" s="33" t="str">
        <f t="shared" si="27"/>
        <v/>
      </c>
    </row>
    <row r="210" spans="2:15" x14ac:dyDescent="0.25">
      <c r="B210" s="33" t="str">
        <f>IF(A210="","",IF(ISERROR(VLOOKUP(A210,LUTs!B$3:$B$118,1,FALSE)),"No","Yes"))</f>
        <v/>
      </c>
      <c r="C210" s="33" t="str">
        <f t="shared" si="24"/>
        <v/>
      </c>
      <c r="E210" s="33" t="str">
        <f t="shared" si="31"/>
        <v/>
      </c>
      <c r="G210" s="33" t="str">
        <f t="shared" si="25"/>
        <v/>
      </c>
      <c r="J210" s="33" t="str">
        <f t="shared" si="28"/>
        <v/>
      </c>
      <c r="L210" s="33" t="str">
        <f t="shared" si="29"/>
        <v/>
      </c>
      <c r="M210" s="33" t="str">
        <f t="shared" si="30"/>
        <v/>
      </c>
      <c r="N210" s="33" t="str">
        <f t="shared" si="26"/>
        <v/>
      </c>
      <c r="O210" s="33" t="str">
        <f t="shared" si="27"/>
        <v/>
      </c>
    </row>
    <row r="211" spans="2:15" x14ac:dyDescent="0.25">
      <c r="B211" s="33" t="str">
        <f>IF(A211="","",IF(ISERROR(VLOOKUP(A211,LUTs!B$3:$B$118,1,FALSE)),"No","Yes"))</f>
        <v/>
      </c>
      <c r="C211" s="33" t="str">
        <f t="shared" si="24"/>
        <v/>
      </c>
      <c r="E211" s="33" t="str">
        <f t="shared" si="31"/>
        <v/>
      </c>
      <c r="G211" s="33" t="str">
        <f t="shared" si="25"/>
        <v/>
      </c>
      <c r="J211" s="33" t="str">
        <f t="shared" si="28"/>
        <v/>
      </c>
      <c r="L211" s="33" t="str">
        <f t="shared" si="29"/>
        <v/>
      </c>
      <c r="M211" s="33" t="str">
        <f t="shared" si="30"/>
        <v/>
      </c>
      <c r="N211" s="33" t="str">
        <f t="shared" si="26"/>
        <v/>
      </c>
      <c r="O211" s="33" t="str">
        <f t="shared" si="27"/>
        <v/>
      </c>
    </row>
    <row r="212" spans="2:15" x14ac:dyDescent="0.25">
      <c r="B212" s="33" t="str">
        <f>IF(A212="","",IF(ISERROR(VLOOKUP(A212,LUTs!B$3:$B$118,1,FALSE)),"No","Yes"))</f>
        <v/>
      </c>
      <c r="C212" s="33" t="str">
        <f t="shared" si="24"/>
        <v/>
      </c>
      <c r="E212" s="33" t="str">
        <f t="shared" si="31"/>
        <v/>
      </c>
      <c r="G212" s="33" t="str">
        <f t="shared" si="25"/>
        <v/>
      </c>
      <c r="J212" s="33" t="str">
        <f t="shared" si="28"/>
        <v/>
      </c>
      <c r="L212" s="33" t="str">
        <f t="shared" si="29"/>
        <v/>
      </c>
      <c r="M212" s="33" t="str">
        <f t="shared" si="30"/>
        <v/>
      </c>
      <c r="N212" s="33" t="str">
        <f t="shared" si="26"/>
        <v/>
      </c>
      <c r="O212" s="33" t="str">
        <f t="shared" si="27"/>
        <v/>
      </c>
    </row>
    <row r="213" spans="2:15" x14ac:dyDescent="0.25">
      <c r="B213" s="33" t="str">
        <f>IF(A213="","",IF(ISERROR(VLOOKUP(A213,LUTs!B$3:$B$118,1,FALSE)),"No","Yes"))</f>
        <v/>
      </c>
      <c r="C213" s="33" t="str">
        <f t="shared" si="24"/>
        <v/>
      </c>
      <c r="E213" s="33" t="str">
        <f t="shared" si="31"/>
        <v/>
      </c>
      <c r="G213" s="33" t="str">
        <f t="shared" si="25"/>
        <v/>
      </c>
      <c r="J213" s="33" t="str">
        <f t="shared" si="28"/>
        <v/>
      </c>
      <c r="L213" s="33" t="str">
        <f t="shared" si="29"/>
        <v/>
      </c>
      <c r="M213" s="33" t="str">
        <f t="shared" si="30"/>
        <v/>
      </c>
      <c r="N213" s="33" t="str">
        <f t="shared" si="26"/>
        <v/>
      </c>
      <c r="O213" s="33" t="str">
        <f t="shared" si="27"/>
        <v/>
      </c>
    </row>
    <row r="214" spans="2:15" x14ac:dyDescent="0.25">
      <c r="B214" s="33" t="str">
        <f>IF(A214="","",IF(ISERROR(VLOOKUP(A214,LUTs!B$3:$B$118,1,FALSE)),"No","Yes"))</f>
        <v/>
      </c>
      <c r="C214" s="33" t="str">
        <f t="shared" si="24"/>
        <v/>
      </c>
      <c r="E214" s="33" t="str">
        <f t="shared" si="31"/>
        <v/>
      </c>
      <c r="G214" s="33" t="str">
        <f t="shared" si="25"/>
        <v/>
      </c>
      <c r="J214" s="33" t="str">
        <f t="shared" si="28"/>
        <v/>
      </c>
      <c r="L214" s="33" t="str">
        <f t="shared" si="29"/>
        <v/>
      </c>
      <c r="M214" s="33" t="str">
        <f t="shared" si="30"/>
        <v/>
      </c>
      <c r="N214" s="33" t="str">
        <f t="shared" si="26"/>
        <v/>
      </c>
      <c r="O214" s="33" t="str">
        <f t="shared" si="27"/>
        <v/>
      </c>
    </row>
    <row r="215" spans="2:15" x14ac:dyDescent="0.25">
      <c r="B215" s="33" t="str">
        <f>IF(A215="","",IF(ISERROR(VLOOKUP(A215,LUTs!B$3:$B$118,1,FALSE)),"No","Yes"))</f>
        <v/>
      </c>
      <c r="C215" s="33" t="str">
        <f t="shared" si="24"/>
        <v/>
      </c>
      <c r="E215" s="33" t="str">
        <f t="shared" si="31"/>
        <v/>
      </c>
      <c r="G215" s="33" t="str">
        <f t="shared" si="25"/>
        <v/>
      </c>
      <c r="J215" s="33" t="str">
        <f t="shared" si="28"/>
        <v/>
      </c>
      <c r="L215" s="33" t="str">
        <f t="shared" si="29"/>
        <v/>
      </c>
      <c r="M215" s="33" t="str">
        <f t="shared" si="30"/>
        <v/>
      </c>
      <c r="N215" s="33" t="str">
        <f t="shared" si="26"/>
        <v/>
      </c>
      <c r="O215" s="33" t="str">
        <f t="shared" si="27"/>
        <v/>
      </c>
    </row>
    <row r="216" spans="2:15" x14ac:dyDescent="0.25">
      <c r="B216" s="33" t="str">
        <f>IF(A216="","",IF(ISERROR(VLOOKUP(A216,LUTs!B$3:$B$118,1,FALSE)),"No","Yes"))</f>
        <v/>
      </c>
      <c r="C216" s="33" t="str">
        <f t="shared" si="24"/>
        <v/>
      </c>
      <c r="E216" s="33" t="str">
        <f t="shared" si="31"/>
        <v/>
      </c>
      <c r="G216" s="33" t="str">
        <f t="shared" si="25"/>
        <v/>
      </c>
      <c r="J216" s="33" t="str">
        <f t="shared" si="28"/>
        <v/>
      </c>
      <c r="L216" s="33" t="str">
        <f t="shared" si="29"/>
        <v/>
      </c>
      <c r="M216" s="33" t="str">
        <f t="shared" si="30"/>
        <v/>
      </c>
      <c r="N216" s="33" t="str">
        <f t="shared" si="26"/>
        <v/>
      </c>
      <c r="O216" s="33" t="str">
        <f t="shared" si="27"/>
        <v/>
      </c>
    </row>
    <row r="217" spans="2:15" x14ac:dyDescent="0.25">
      <c r="B217" s="33" t="str">
        <f>IF(A217="","",IF(ISERROR(VLOOKUP(A217,LUTs!B$3:$B$118,1,FALSE)),"No","Yes"))</f>
        <v/>
      </c>
      <c r="C217" s="33" t="str">
        <f t="shared" si="24"/>
        <v/>
      </c>
      <c r="E217" s="33" t="str">
        <f t="shared" si="31"/>
        <v/>
      </c>
      <c r="G217" s="33" t="str">
        <f t="shared" si="25"/>
        <v/>
      </c>
      <c r="J217" s="33" t="str">
        <f t="shared" si="28"/>
        <v/>
      </c>
      <c r="L217" s="33" t="str">
        <f t="shared" si="29"/>
        <v/>
      </c>
      <c r="M217" s="33" t="str">
        <f t="shared" si="30"/>
        <v/>
      </c>
      <c r="N217" s="33" t="str">
        <f t="shared" si="26"/>
        <v/>
      </c>
      <c r="O217" s="33" t="str">
        <f t="shared" si="27"/>
        <v/>
      </c>
    </row>
    <row r="218" spans="2:15" x14ac:dyDescent="0.25">
      <c r="B218" s="33" t="str">
        <f>IF(A218="","",IF(ISERROR(VLOOKUP(A218,LUTs!B$3:$B$118,1,FALSE)),"No","Yes"))</f>
        <v/>
      </c>
      <c r="C218" s="33" t="str">
        <f t="shared" si="24"/>
        <v/>
      </c>
      <c r="E218" s="33" t="str">
        <f t="shared" si="31"/>
        <v/>
      </c>
      <c r="G218" s="33" t="str">
        <f t="shared" si="25"/>
        <v/>
      </c>
      <c r="J218" s="33" t="str">
        <f t="shared" si="28"/>
        <v/>
      </c>
      <c r="L218" s="33" t="str">
        <f t="shared" si="29"/>
        <v/>
      </c>
      <c r="M218" s="33" t="str">
        <f t="shared" si="30"/>
        <v/>
      </c>
      <c r="N218" s="33" t="str">
        <f t="shared" si="26"/>
        <v/>
      </c>
      <c r="O218" s="33" t="str">
        <f t="shared" si="27"/>
        <v/>
      </c>
    </row>
    <row r="219" spans="2:15" x14ac:dyDescent="0.25">
      <c r="B219" s="33" t="str">
        <f>IF(A219="","",IF(ISERROR(VLOOKUP(A219,LUTs!B$3:$B$118,1,FALSE)),"No","Yes"))</f>
        <v/>
      </c>
      <c r="C219" s="33" t="str">
        <f t="shared" si="24"/>
        <v/>
      </c>
      <c r="E219" s="33" t="str">
        <f t="shared" si="31"/>
        <v/>
      </c>
      <c r="G219" s="33" t="str">
        <f t="shared" si="25"/>
        <v/>
      </c>
      <c r="J219" s="33" t="str">
        <f t="shared" si="28"/>
        <v/>
      </c>
      <c r="L219" s="33" t="str">
        <f t="shared" si="29"/>
        <v/>
      </c>
      <c r="M219" s="33" t="str">
        <f t="shared" si="30"/>
        <v/>
      </c>
      <c r="N219" s="33" t="str">
        <f t="shared" si="26"/>
        <v/>
      </c>
      <c r="O219" s="33" t="str">
        <f t="shared" si="27"/>
        <v/>
      </c>
    </row>
    <row r="220" spans="2:15" x14ac:dyDescent="0.25">
      <c r="B220" s="33" t="str">
        <f>IF(A220="","",IF(ISERROR(VLOOKUP(A220,LUTs!B$3:$B$118,1,FALSE)),"No","Yes"))</f>
        <v/>
      </c>
      <c r="C220" s="33" t="str">
        <f t="shared" si="24"/>
        <v/>
      </c>
      <c r="E220" s="33" t="str">
        <f t="shared" si="31"/>
        <v/>
      </c>
      <c r="G220" s="33" t="str">
        <f t="shared" si="25"/>
        <v/>
      </c>
      <c r="J220" s="33" t="str">
        <f t="shared" si="28"/>
        <v/>
      </c>
      <c r="L220" s="33" t="str">
        <f t="shared" si="29"/>
        <v/>
      </c>
      <c r="M220" s="33" t="str">
        <f t="shared" si="30"/>
        <v/>
      </c>
      <c r="N220" s="33" t="str">
        <f t="shared" si="26"/>
        <v/>
      </c>
      <c r="O220" s="33" t="str">
        <f t="shared" si="27"/>
        <v/>
      </c>
    </row>
    <row r="221" spans="2:15" x14ac:dyDescent="0.25">
      <c r="B221" s="33" t="str">
        <f>IF(A221="","",IF(ISERROR(VLOOKUP(A221,LUTs!B$3:$B$118,1,FALSE)),"No","Yes"))</f>
        <v/>
      </c>
      <c r="C221" s="33" t="str">
        <f t="shared" si="24"/>
        <v/>
      </c>
      <c r="E221" s="33" t="str">
        <f t="shared" si="31"/>
        <v/>
      </c>
      <c r="G221" s="33" t="str">
        <f t="shared" si="25"/>
        <v/>
      </c>
      <c r="J221" s="33" t="str">
        <f t="shared" si="28"/>
        <v/>
      </c>
      <c r="L221" s="33" t="str">
        <f t="shared" si="29"/>
        <v/>
      </c>
      <c r="M221" s="33" t="str">
        <f t="shared" si="30"/>
        <v/>
      </c>
      <c r="N221" s="33" t="str">
        <f t="shared" si="26"/>
        <v/>
      </c>
      <c r="O221" s="33" t="str">
        <f t="shared" si="27"/>
        <v/>
      </c>
    </row>
    <row r="222" spans="2:15" x14ac:dyDescent="0.25">
      <c r="B222" s="33" t="str">
        <f>IF(A222="","",IF(ISERROR(VLOOKUP(A222,LUTs!B$3:$B$118,1,FALSE)),"No","Yes"))</f>
        <v/>
      </c>
      <c r="C222" s="33" t="str">
        <f t="shared" si="24"/>
        <v/>
      </c>
      <c r="E222" s="33" t="str">
        <f t="shared" si="31"/>
        <v/>
      </c>
      <c r="G222" s="33" t="str">
        <f t="shared" si="25"/>
        <v/>
      </c>
      <c r="J222" s="33" t="str">
        <f t="shared" si="28"/>
        <v/>
      </c>
      <c r="L222" s="33" t="str">
        <f t="shared" si="29"/>
        <v/>
      </c>
      <c r="M222" s="33" t="str">
        <f t="shared" si="30"/>
        <v/>
      </c>
      <c r="N222" s="33" t="str">
        <f t="shared" si="26"/>
        <v/>
      </c>
      <c r="O222" s="33" t="str">
        <f t="shared" si="27"/>
        <v/>
      </c>
    </row>
    <row r="223" spans="2:15" x14ac:dyDescent="0.25">
      <c r="B223" s="33" t="str">
        <f>IF(A223="","",IF(ISERROR(VLOOKUP(A223,LUTs!B$3:$B$118,1,FALSE)),"No","Yes"))</f>
        <v/>
      </c>
      <c r="C223" s="33" t="str">
        <f t="shared" si="24"/>
        <v/>
      </c>
      <c r="E223" s="33" t="str">
        <f t="shared" si="31"/>
        <v/>
      </c>
      <c r="G223" s="33" t="str">
        <f t="shared" si="25"/>
        <v/>
      </c>
      <c r="J223" s="33" t="str">
        <f t="shared" si="28"/>
        <v/>
      </c>
      <c r="L223" s="33" t="str">
        <f t="shared" si="29"/>
        <v/>
      </c>
      <c r="M223" s="33" t="str">
        <f t="shared" si="30"/>
        <v/>
      </c>
      <c r="N223" s="33" t="str">
        <f t="shared" si="26"/>
        <v/>
      </c>
      <c r="O223" s="33" t="str">
        <f t="shared" si="27"/>
        <v/>
      </c>
    </row>
    <row r="224" spans="2:15" x14ac:dyDescent="0.25">
      <c r="B224" s="33" t="str">
        <f>IF(A224="","",IF(ISERROR(VLOOKUP(A224,LUTs!B$3:$B$118,1,FALSE)),"No","Yes"))</f>
        <v/>
      </c>
      <c r="C224" s="33" t="str">
        <f t="shared" si="24"/>
        <v/>
      </c>
      <c r="E224" s="33" t="str">
        <f t="shared" si="31"/>
        <v/>
      </c>
      <c r="G224" s="33" t="str">
        <f t="shared" si="25"/>
        <v/>
      </c>
      <c r="J224" s="33" t="str">
        <f t="shared" si="28"/>
        <v/>
      </c>
      <c r="L224" s="33" t="str">
        <f t="shared" si="29"/>
        <v/>
      </c>
      <c r="M224" s="33" t="str">
        <f t="shared" si="30"/>
        <v/>
      </c>
      <c r="N224" s="33" t="str">
        <f t="shared" si="26"/>
        <v/>
      </c>
      <c r="O224" s="33" t="str">
        <f t="shared" si="27"/>
        <v/>
      </c>
    </row>
    <row r="225" spans="2:15" x14ac:dyDescent="0.25">
      <c r="B225" s="33" t="str">
        <f>IF(A225="","",IF(ISERROR(VLOOKUP(A225,LUTs!B$3:$B$118,1,FALSE)),"No","Yes"))</f>
        <v/>
      </c>
      <c r="C225" s="33" t="str">
        <f t="shared" si="24"/>
        <v/>
      </c>
      <c r="E225" s="33" t="str">
        <f t="shared" si="31"/>
        <v/>
      </c>
      <c r="G225" s="33" t="str">
        <f t="shared" si="25"/>
        <v/>
      </c>
      <c r="J225" s="33" t="str">
        <f t="shared" si="28"/>
        <v/>
      </c>
      <c r="L225" s="33" t="str">
        <f t="shared" si="29"/>
        <v/>
      </c>
      <c r="M225" s="33" t="str">
        <f t="shared" si="30"/>
        <v/>
      </c>
      <c r="N225" s="33" t="str">
        <f t="shared" si="26"/>
        <v/>
      </c>
      <c r="O225" s="33" t="str">
        <f t="shared" si="27"/>
        <v/>
      </c>
    </row>
    <row r="226" spans="2:15" x14ac:dyDescent="0.25">
      <c r="B226" s="33" t="str">
        <f>IF(A226="","",IF(ISERROR(VLOOKUP(A226,LUTs!B$3:$B$118,1,FALSE)),"No","Yes"))</f>
        <v/>
      </c>
      <c r="C226" s="33" t="str">
        <f t="shared" si="24"/>
        <v/>
      </c>
      <c r="E226" s="33" t="str">
        <f t="shared" si="31"/>
        <v/>
      </c>
      <c r="G226" s="33" t="str">
        <f t="shared" si="25"/>
        <v/>
      </c>
      <c r="J226" s="33" t="str">
        <f t="shared" si="28"/>
        <v/>
      </c>
      <c r="L226" s="33" t="str">
        <f t="shared" si="29"/>
        <v/>
      </c>
      <c r="M226" s="33" t="str">
        <f t="shared" si="30"/>
        <v/>
      </c>
      <c r="N226" s="33" t="str">
        <f t="shared" si="26"/>
        <v/>
      </c>
      <c r="O226" s="33" t="str">
        <f t="shared" si="27"/>
        <v/>
      </c>
    </row>
    <row r="227" spans="2:15" x14ac:dyDescent="0.25">
      <c r="B227" s="33" t="str">
        <f>IF(A227="","",IF(ISERROR(VLOOKUP(A227,LUTs!B$3:$B$118,1,FALSE)),"No","Yes"))</f>
        <v/>
      </c>
      <c r="C227" s="33" t="str">
        <f t="shared" si="24"/>
        <v/>
      </c>
      <c r="E227" s="33" t="str">
        <f t="shared" si="31"/>
        <v/>
      </c>
      <c r="G227" s="33" t="str">
        <f t="shared" si="25"/>
        <v/>
      </c>
      <c r="J227" s="33" t="str">
        <f t="shared" si="28"/>
        <v/>
      </c>
      <c r="L227" s="33" t="str">
        <f t="shared" si="29"/>
        <v/>
      </c>
      <c r="M227" s="33" t="str">
        <f t="shared" si="30"/>
        <v/>
      </c>
      <c r="N227" s="33" t="str">
        <f t="shared" si="26"/>
        <v/>
      </c>
      <c r="O227" s="33" t="str">
        <f t="shared" si="27"/>
        <v/>
      </c>
    </row>
    <row r="228" spans="2:15" x14ac:dyDescent="0.25">
      <c r="B228" s="33" t="str">
        <f>IF(A228="","",IF(ISERROR(VLOOKUP(A228,LUTs!B$3:$B$118,1,FALSE)),"No","Yes"))</f>
        <v/>
      </c>
      <c r="C228" s="33" t="str">
        <f t="shared" si="24"/>
        <v/>
      </c>
      <c r="E228" s="33" t="str">
        <f t="shared" si="31"/>
        <v/>
      </c>
      <c r="G228" s="33" t="str">
        <f t="shared" si="25"/>
        <v/>
      </c>
      <c r="J228" s="33" t="str">
        <f t="shared" si="28"/>
        <v/>
      </c>
      <c r="L228" s="33" t="str">
        <f t="shared" si="29"/>
        <v/>
      </c>
      <c r="M228" s="33" t="str">
        <f t="shared" si="30"/>
        <v/>
      </c>
      <c r="N228" s="33" t="str">
        <f t="shared" si="26"/>
        <v/>
      </c>
      <c r="O228" s="33" t="str">
        <f t="shared" si="27"/>
        <v/>
      </c>
    </row>
    <row r="229" spans="2:15" x14ac:dyDescent="0.25">
      <c r="B229" s="33" t="str">
        <f>IF(A229="","",IF(ISERROR(VLOOKUP(A229,LUTs!B$3:$B$118,1,FALSE)),"No","Yes"))</f>
        <v/>
      </c>
      <c r="C229" s="33" t="str">
        <f t="shared" si="24"/>
        <v/>
      </c>
      <c r="E229" s="33" t="str">
        <f t="shared" si="31"/>
        <v/>
      </c>
      <c r="G229" s="33" t="str">
        <f t="shared" si="25"/>
        <v/>
      </c>
      <c r="J229" s="33" t="str">
        <f t="shared" si="28"/>
        <v/>
      </c>
      <c r="L229" s="33" t="str">
        <f t="shared" si="29"/>
        <v/>
      </c>
      <c r="M229" s="33" t="str">
        <f t="shared" si="30"/>
        <v/>
      </c>
      <c r="N229" s="33" t="str">
        <f t="shared" si="26"/>
        <v/>
      </c>
      <c r="O229" s="33" t="str">
        <f t="shared" si="27"/>
        <v/>
      </c>
    </row>
    <row r="230" spans="2:15" x14ac:dyDescent="0.25">
      <c r="B230" s="33" t="str">
        <f>IF(A230="","",IF(ISERROR(VLOOKUP(A230,LUTs!B$3:$B$118,1,FALSE)),"No","Yes"))</f>
        <v/>
      </c>
      <c r="C230" s="33" t="str">
        <f t="shared" si="24"/>
        <v/>
      </c>
      <c r="E230" s="33" t="str">
        <f t="shared" si="31"/>
        <v/>
      </c>
      <c r="G230" s="33" t="str">
        <f t="shared" si="25"/>
        <v/>
      </c>
      <c r="J230" s="33" t="str">
        <f t="shared" si="28"/>
        <v/>
      </c>
      <c r="L230" s="33" t="str">
        <f t="shared" si="29"/>
        <v/>
      </c>
      <c r="M230" s="33" t="str">
        <f t="shared" si="30"/>
        <v/>
      </c>
      <c r="N230" s="33" t="str">
        <f t="shared" si="26"/>
        <v/>
      </c>
      <c r="O230" s="33" t="str">
        <f t="shared" si="27"/>
        <v/>
      </c>
    </row>
    <row r="231" spans="2:15" x14ac:dyDescent="0.25">
      <c r="B231" s="33" t="str">
        <f>IF(A231="","",IF(ISERROR(VLOOKUP(A231,LUTs!B$3:$B$118,1,FALSE)),"No","Yes"))</f>
        <v/>
      </c>
      <c r="C231" s="33" t="str">
        <f t="shared" si="24"/>
        <v/>
      </c>
      <c r="E231" s="33" t="str">
        <f t="shared" si="31"/>
        <v/>
      </c>
      <c r="G231" s="33" t="str">
        <f t="shared" si="25"/>
        <v/>
      </c>
      <c r="J231" s="33" t="str">
        <f t="shared" si="28"/>
        <v/>
      </c>
      <c r="L231" s="33" t="str">
        <f t="shared" si="29"/>
        <v/>
      </c>
      <c r="M231" s="33" t="str">
        <f t="shared" si="30"/>
        <v/>
      </c>
      <c r="N231" s="33" t="str">
        <f t="shared" si="26"/>
        <v/>
      </c>
      <c r="O231" s="33" t="str">
        <f t="shared" si="27"/>
        <v/>
      </c>
    </row>
    <row r="232" spans="2:15" x14ac:dyDescent="0.25">
      <c r="B232" s="33" t="str">
        <f>IF(A232="","",IF(ISERROR(VLOOKUP(A232,LUTs!B$3:$B$118,1,FALSE)),"No","Yes"))</f>
        <v/>
      </c>
      <c r="C232" s="33" t="str">
        <f t="shared" si="24"/>
        <v/>
      </c>
      <c r="E232" s="33" t="str">
        <f t="shared" si="31"/>
        <v/>
      </c>
      <c r="G232" s="33" t="str">
        <f t="shared" si="25"/>
        <v/>
      </c>
      <c r="J232" s="33" t="str">
        <f t="shared" si="28"/>
        <v/>
      </c>
      <c r="L232" s="33" t="str">
        <f t="shared" si="29"/>
        <v/>
      </c>
      <c r="M232" s="33" t="str">
        <f t="shared" si="30"/>
        <v/>
      </c>
      <c r="N232" s="33" t="str">
        <f t="shared" si="26"/>
        <v/>
      </c>
      <c r="O232" s="33" t="str">
        <f t="shared" si="27"/>
        <v/>
      </c>
    </row>
    <row r="233" spans="2:15" x14ac:dyDescent="0.25">
      <c r="B233" s="33" t="str">
        <f>IF(A233="","",IF(ISERROR(VLOOKUP(A233,LUTs!B$3:$B$118,1,FALSE)),"No","Yes"))</f>
        <v/>
      </c>
      <c r="C233" s="33" t="str">
        <f t="shared" si="24"/>
        <v/>
      </c>
      <c r="E233" s="33" t="str">
        <f t="shared" si="31"/>
        <v/>
      </c>
      <c r="G233" s="33" t="str">
        <f t="shared" si="25"/>
        <v/>
      </c>
      <c r="J233" s="33" t="str">
        <f t="shared" si="28"/>
        <v/>
      </c>
      <c r="L233" s="33" t="str">
        <f t="shared" si="29"/>
        <v/>
      </c>
      <c r="M233" s="33" t="str">
        <f t="shared" si="30"/>
        <v/>
      </c>
      <c r="N233" s="33" t="str">
        <f t="shared" si="26"/>
        <v/>
      </c>
      <c r="O233" s="33" t="str">
        <f t="shared" si="27"/>
        <v/>
      </c>
    </row>
    <row r="234" spans="2:15" x14ac:dyDescent="0.25">
      <c r="B234" s="33" t="str">
        <f>IF(A234="","",IF(ISERROR(VLOOKUP(A234,LUTs!B$3:$B$118,1,FALSE)),"No","Yes"))</f>
        <v/>
      </c>
      <c r="C234" s="33" t="str">
        <f t="shared" si="24"/>
        <v/>
      </c>
      <c r="E234" s="33" t="str">
        <f t="shared" si="31"/>
        <v/>
      </c>
      <c r="G234" s="33" t="str">
        <f t="shared" si="25"/>
        <v/>
      </c>
      <c r="J234" s="33" t="str">
        <f t="shared" si="28"/>
        <v/>
      </c>
      <c r="L234" s="33" t="str">
        <f t="shared" si="29"/>
        <v/>
      </c>
      <c r="M234" s="33" t="str">
        <f t="shared" si="30"/>
        <v/>
      </c>
      <c r="N234" s="33" t="str">
        <f t="shared" si="26"/>
        <v/>
      </c>
      <c r="O234" s="33" t="str">
        <f t="shared" si="27"/>
        <v/>
      </c>
    </row>
    <row r="235" spans="2:15" x14ac:dyDescent="0.25">
      <c r="B235" s="33" t="str">
        <f>IF(A235="","",IF(ISERROR(VLOOKUP(A235,LUTs!B$3:$B$118,1,FALSE)),"No","Yes"))</f>
        <v/>
      </c>
      <c r="C235" s="33" t="str">
        <f t="shared" si="24"/>
        <v/>
      </c>
      <c r="E235" s="33" t="str">
        <f t="shared" si="31"/>
        <v/>
      </c>
      <c r="G235" s="33" t="str">
        <f t="shared" si="25"/>
        <v/>
      </c>
      <c r="J235" s="33" t="str">
        <f t="shared" si="28"/>
        <v/>
      </c>
      <c r="L235" s="33" t="str">
        <f t="shared" si="29"/>
        <v/>
      </c>
      <c r="M235" s="33" t="str">
        <f t="shared" si="30"/>
        <v/>
      </c>
      <c r="N235" s="33" t="str">
        <f t="shared" si="26"/>
        <v/>
      </c>
      <c r="O235" s="33" t="str">
        <f t="shared" si="27"/>
        <v/>
      </c>
    </row>
    <row r="236" spans="2:15" x14ac:dyDescent="0.25">
      <c r="B236" s="33" t="str">
        <f>IF(A236="","",IF(ISERROR(VLOOKUP(A236,LUTs!B$3:$B$118,1,FALSE)),"No","Yes"))</f>
        <v/>
      </c>
      <c r="C236" s="33" t="str">
        <f t="shared" si="24"/>
        <v/>
      </c>
      <c r="E236" s="33" t="str">
        <f t="shared" si="31"/>
        <v/>
      </c>
      <c r="G236" s="33" t="str">
        <f t="shared" si="25"/>
        <v/>
      </c>
      <c r="J236" s="33" t="str">
        <f t="shared" si="28"/>
        <v/>
      </c>
      <c r="L236" s="33" t="str">
        <f t="shared" si="29"/>
        <v/>
      </c>
      <c r="M236" s="33" t="str">
        <f t="shared" si="30"/>
        <v/>
      </c>
      <c r="N236" s="33" t="str">
        <f t="shared" si="26"/>
        <v/>
      </c>
      <c r="O236" s="33" t="str">
        <f t="shared" si="27"/>
        <v/>
      </c>
    </row>
    <row r="237" spans="2:15" x14ac:dyDescent="0.25">
      <c r="B237" s="33" t="str">
        <f>IF(A237="","",IF(ISERROR(VLOOKUP(A237,LUTs!B$3:$B$118,1,FALSE)),"No","Yes"))</f>
        <v/>
      </c>
      <c r="C237" s="33" t="str">
        <f t="shared" si="24"/>
        <v/>
      </c>
      <c r="E237" s="33" t="str">
        <f t="shared" si="31"/>
        <v/>
      </c>
      <c r="G237" s="33" t="str">
        <f t="shared" si="25"/>
        <v/>
      </c>
      <c r="J237" s="33" t="str">
        <f t="shared" si="28"/>
        <v/>
      </c>
      <c r="L237" s="33" t="str">
        <f t="shared" si="29"/>
        <v/>
      </c>
      <c r="M237" s="33" t="str">
        <f t="shared" si="30"/>
        <v/>
      </c>
      <c r="N237" s="33" t="str">
        <f t="shared" si="26"/>
        <v/>
      </c>
      <c r="O237" s="33" t="str">
        <f t="shared" si="27"/>
        <v/>
      </c>
    </row>
    <row r="238" spans="2:15" x14ac:dyDescent="0.25">
      <c r="B238" s="33" t="str">
        <f>IF(A238="","",IF(ISERROR(VLOOKUP(A238,LUTs!B$3:$B$118,1,FALSE)),"No","Yes"))</f>
        <v/>
      </c>
      <c r="C238" s="33" t="str">
        <f t="shared" si="24"/>
        <v/>
      </c>
      <c r="E238" s="33" t="str">
        <f t="shared" si="31"/>
        <v/>
      </c>
      <c r="G238" s="33" t="str">
        <f t="shared" si="25"/>
        <v/>
      </c>
      <c r="J238" s="33" t="str">
        <f t="shared" si="28"/>
        <v/>
      </c>
      <c r="L238" s="33" t="str">
        <f t="shared" si="29"/>
        <v/>
      </c>
      <c r="M238" s="33" t="str">
        <f t="shared" si="30"/>
        <v/>
      </c>
      <c r="N238" s="33" t="str">
        <f t="shared" si="26"/>
        <v/>
      </c>
      <c r="O238" s="33" t="str">
        <f t="shared" si="27"/>
        <v/>
      </c>
    </row>
    <row r="239" spans="2:15" x14ac:dyDescent="0.25">
      <c r="B239" s="33" t="str">
        <f>IF(A239="","",IF(ISERROR(VLOOKUP(A239,LUTs!B$3:$B$118,1,FALSE)),"No","Yes"))</f>
        <v/>
      </c>
      <c r="C239" s="33" t="str">
        <f t="shared" si="24"/>
        <v/>
      </c>
      <c r="E239" s="33" t="str">
        <f t="shared" si="31"/>
        <v/>
      </c>
      <c r="G239" s="33" t="str">
        <f t="shared" si="25"/>
        <v/>
      </c>
      <c r="J239" s="33" t="str">
        <f t="shared" si="28"/>
        <v/>
      </c>
      <c r="L239" s="33" t="str">
        <f t="shared" si="29"/>
        <v/>
      </c>
      <c r="M239" s="33" t="str">
        <f t="shared" si="30"/>
        <v/>
      </c>
      <c r="N239" s="33" t="str">
        <f t="shared" si="26"/>
        <v/>
      </c>
      <c r="O239" s="33" t="str">
        <f t="shared" si="27"/>
        <v/>
      </c>
    </row>
    <row r="240" spans="2:15" x14ac:dyDescent="0.25">
      <c r="B240" s="33" t="str">
        <f>IF(A240="","",IF(ISERROR(VLOOKUP(A240,LUTs!B$3:$B$118,1,FALSE)),"No","Yes"))</f>
        <v/>
      </c>
      <c r="C240" s="33" t="str">
        <f t="shared" si="24"/>
        <v/>
      </c>
      <c r="E240" s="33" t="str">
        <f t="shared" si="31"/>
        <v/>
      </c>
      <c r="G240" s="33" t="str">
        <f t="shared" si="25"/>
        <v/>
      </c>
      <c r="J240" s="33" t="str">
        <f t="shared" si="28"/>
        <v/>
      </c>
      <c r="L240" s="33" t="str">
        <f t="shared" si="29"/>
        <v/>
      </c>
      <c r="M240" s="33" t="str">
        <f t="shared" si="30"/>
        <v/>
      </c>
      <c r="N240" s="33" t="str">
        <f t="shared" si="26"/>
        <v/>
      </c>
      <c r="O240" s="33" t="str">
        <f t="shared" si="27"/>
        <v/>
      </c>
    </row>
    <row r="241" spans="2:15" x14ac:dyDescent="0.25">
      <c r="B241" s="33" t="str">
        <f>IF(A241="","",IF(ISERROR(VLOOKUP(A241,LUTs!B$3:$B$118,1,FALSE)),"No","Yes"))</f>
        <v/>
      </c>
      <c r="C241" s="33" t="str">
        <f t="shared" si="24"/>
        <v/>
      </c>
      <c r="E241" s="33" t="str">
        <f t="shared" si="31"/>
        <v/>
      </c>
      <c r="G241" s="33" t="str">
        <f t="shared" si="25"/>
        <v/>
      </c>
      <c r="J241" s="33" t="str">
        <f t="shared" si="28"/>
        <v/>
      </c>
      <c r="L241" s="33" t="str">
        <f t="shared" si="29"/>
        <v/>
      </c>
      <c r="M241" s="33" t="str">
        <f t="shared" si="30"/>
        <v/>
      </c>
      <c r="N241" s="33" t="str">
        <f t="shared" si="26"/>
        <v/>
      </c>
      <c r="O241" s="33" t="str">
        <f t="shared" si="27"/>
        <v/>
      </c>
    </row>
    <row r="242" spans="2:15" x14ac:dyDescent="0.25">
      <c r="B242" s="33" t="str">
        <f>IF(A242="","",IF(ISERROR(VLOOKUP(A242,LUTs!B$3:$B$118,1,FALSE)),"No","Yes"))</f>
        <v/>
      </c>
      <c r="C242" s="33" t="str">
        <f t="shared" si="24"/>
        <v/>
      </c>
      <c r="E242" s="33" t="str">
        <f t="shared" si="31"/>
        <v/>
      </c>
      <c r="G242" s="33" t="str">
        <f t="shared" si="25"/>
        <v/>
      </c>
      <c r="J242" s="33" t="str">
        <f t="shared" si="28"/>
        <v/>
      </c>
      <c r="L242" s="33" t="str">
        <f t="shared" si="29"/>
        <v/>
      </c>
      <c r="M242" s="33" t="str">
        <f t="shared" si="30"/>
        <v/>
      </c>
      <c r="N242" s="33" t="str">
        <f t="shared" si="26"/>
        <v/>
      </c>
      <c r="O242" s="33" t="str">
        <f t="shared" si="27"/>
        <v/>
      </c>
    </row>
    <row r="243" spans="2:15" x14ac:dyDescent="0.25">
      <c r="B243" s="33" t="str">
        <f>IF(A243="","",IF(ISERROR(VLOOKUP(A243,LUTs!B$3:$B$118,1,FALSE)),"No","Yes"))</f>
        <v/>
      </c>
      <c r="C243" s="33" t="str">
        <f t="shared" si="24"/>
        <v/>
      </c>
      <c r="E243" s="33" t="str">
        <f t="shared" si="31"/>
        <v/>
      </c>
      <c r="G243" s="33" t="str">
        <f t="shared" si="25"/>
        <v/>
      </c>
      <c r="J243" s="33" t="str">
        <f t="shared" si="28"/>
        <v/>
      </c>
      <c r="L243" s="33" t="str">
        <f t="shared" si="29"/>
        <v/>
      </c>
      <c r="M243" s="33" t="str">
        <f t="shared" si="30"/>
        <v/>
      </c>
      <c r="N243" s="33" t="str">
        <f t="shared" si="26"/>
        <v/>
      </c>
      <c r="O243" s="33" t="str">
        <f t="shared" si="27"/>
        <v/>
      </c>
    </row>
    <row r="244" spans="2:15" x14ac:dyDescent="0.25">
      <c r="B244" s="33" t="str">
        <f>IF(A244="","",IF(ISERROR(VLOOKUP(A244,LUTs!B$3:$B$118,1,FALSE)),"No","Yes"))</f>
        <v/>
      </c>
      <c r="C244" s="33" t="str">
        <f t="shared" si="24"/>
        <v/>
      </c>
      <c r="E244" s="33" t="str">
        <f t="shared" si="31"/>
        <v/>
      </c>
      <c r="G244" s="33" t="str">
        <f t="shared" si="25"/>
        <v/>
      </c>
      <c r="J244" s="33" t="str">
        <f t="shared" si="28"/>
        <v/>
      </c>
      <c r="L244" s="33" t="str">
        <f t="shared" si="29"/>
        <v/>
      </c>
      <c r="M244" s="33" t="str">
        <f t="shared" si="30"/>
        <v/>
      </c>
      <c r="N244" s="33" t="str">
        <f t="shared" si="26"/>
        <v/>
      </c>
      <c r="O244" s="33" t="str">
        <f t="shared" si="27"/>
        <v/>
      </c>
    </row>
    <row r="245" spans="2:15" x14ac:dyDescent="0.25">
      <c r="B245" s="33" t="str">
        <f>IF(A245="","",IF(ISERROR(VLOOKUP(A245,LUTs!B$3:$B$118,1,FALSE)),"No","Yes"))</f>
        <v/>
      </c>
      <c r="C245" s="33" t="str">
        <f t="shared" si="24"/>
        <v/>
      </c>
      <c r="E245" s="33" t="str">
        <f t="shared" si="31"/>
        <v/>
      </c>
      <c r="G245" s="33" t="str">
        <f t="shared" si="25"/>
        <v/>
      </c>
      <c r="J245" s="33" t="str">
        <f t="shared" si="28"/>
        <v/>
      </c>
      <c r="L245" s="33" t="str">
        <f t="shared" si="29"/>
        <v/>
      </c>
      <c r="M245" s="33" t="str">
        <f t="shared" si="30"/>
        <v/>
      </c>
      <c r="N245" s="33" t="str">
        <f t="shared" si="26"/>
        <v/>
      </c>
      <c r="O245" s="33" t="str">
        <f t="shared" si="27"/>
        <v/>
      </c>
    </row>
    <row r="246" spans="2:15" x14ac:dyDescent="0.25">
      <c r="B246" s="33" t="str">
        <f>IF(A246="","",IF(ISERROR(VLOOKUP(A246,LUTs!B$3:$B$118,1,FALSE)),"No","Yes"))</f>
        <v/>
      </c>
      <c r="C246" s="33" t="str">
        <f t="shared" si="24"/>
        <v/>
      </c>
      <c r="E246" s="33" t="str">
        <f t="shared" si="31"/>
        <v/>
      </c>
      <c r="G246" s="33" t="str">
        <f t="shared" si="25"/>
        <v/>
      </c>
      <c r="J246" s="33" t="str">
        <f t="shared" si="28"/>
        <v/>
      </c>
      <c r="L246" s="33" t="str">
        <f t="shared" si="29"/>
        <v/>
      </c>
      <c r="M246" s="33" t="str">
        <f t="shared" si="30"/>
        <v/>
      </c>
      <c r="N246" s="33" t="str">
        <f t="shared" si="26"/>
        <v/>
      </c>
      <c r="O246" s="33" t="str">
        <f t="shared" si="27"/>
        <v/>
      </c>
    </row>
    <row r="247" spans="2:15" x14ac:dyDescent="0.25">
      <c r="B247" s="33" t="str">
        <f>IF(A247="","",IF(ISERROR(VLOOKUP(A247,LUTs!B$3:$B$118,1,FALSE)),"No","Yes"))</f>
        <v/>
      </c>
      <c r="C247" s="33" t="str">
        <f t="shared" si="24"/>
        <v/>
      </c>
      <c r="E247" s="33" t="str">
        <f t="shared" si="31"/>
        <v/>
      </c>
      <c r="G247" s="33" t="str">
        <f t="shared" si="25"/>
        <v/>
      </c>
      <c r="J247" s="33" t="str">
        <f t="shared" si="28"/>
        <v/>
      </c>
      <c r="L247" s="33" t="str">
        <f t="shared" si="29"/>
        <v/>
      </c>
      <c r="M247" s="33" t="str">
        <f t="shared" si="30"/>
        <v/>
      </c>
      <c r="N247" s="33" t="str">
        <f t="shared" si="26"/>
        <v/>
      </c>
      <c r="O247" s="33" t="str">
        <f t="shared" si="27"/>
        <v/>
      </c>
    </row>
    <row r="248" spans="2:15" x14ac:dyDescent="0.25">
      <c r="B248" s="33" t="str">
        <f>IF(A248="","",IF(ISERROR(VLOOKUP(A248,LUTs!B$3:$B$118,1,FALSE)),"No","Yes"))</f>
        <v/>
      </c>
      <c r="C248" s="33" t="str">
        <f t="shared" si="24"/>
        <v/>
      </c>
      <c r="E248" s="33" t="str">
        <f t="shared" si="31"/>
        <v/>
      </c>
      <c r="G248" s="33" t="str">
        <f t="shared" si="25"/>
        <v/>
      </c>
      <c r="J248" s="33" t="str">
        <f t="shared" si="28"/>
        <v/>
      </c>
      <c r="L248" s="33" t="str">
        <f t="shared" si="29"/>
        <v/>
      </c>
      <c r="M248" s="33" t="str">
        <f t="shared" si="30"/>
        <v/>
      </c>
      <c r="N248" s="33" t="str">
        <f t="shared" si="26"/>
        <v/>
      </c>
      <c r="O248" s="33" t="str">
        <f t="shared" si="27"/>
        <v/>
      </c>
    </row>
    <row r="249" spans="2:15" x14ac:dyDescent="0.25">
      <c r="B249" s="33" t="str">
        <f>IF(A249="","",IF(ISERROR(VLOOKUP(A249,LUTs!B$3:$B$118,1,FALSE)),"No","Yes"))</f>
        <v/>
      </c>
      <c r="C249" s="33" t="str">
        <f t="shared" si="24"/>
        <v/>
      </c>
      <c r="E249" s="33" t="str">
        <f t="shared" si="31"/>
        <v/>
      </c>
      <c r="G249" s="33" t="str">
        <f t="shared" si="25"/>
        <v/>
      </c>
      <c r="J249" s="33" t="str">
        <f t="shared" si="28"/>
        <v/>
      </c>
      <c r="L249" s="33" t="str">
        <f t="shared" si="29"/>
        <v/>
      </c>
      <c r="M249" s="33" t="str">
        <f t="shared" si="30"/>
        <v/>
      </c>
      <c r="N249" s="33" t="str">
        <f t="shared" si="26"/>
        <v/>
      </c>
      <c r="O249" s="33" t="str">
        <f t="shared" si="27"/>
        <v/>
      </c>
    </row>
    <row r="250" spans="2:15" x14ac:dyDescent="0.25">
      <c r="B250" s="33" t="str">
        <f>IF(A250="","",IF(ISERROR(VLOOKUP(A250,LUTs!B$3:$B$118,1,FALSE)),"No","Yes"))</f>
        <v/>
      </c>
      <c r="C250" s="33" t="str">
        <f t="shared" si="24"/>
        <v/>
      </c>
      <c r="E250" s="33" t="str">
        <f t="shared" si="31"/>
        <v/>
      </c>
      <c r="G250" s="33" t="str">
        <f t="shared" si="25"/>
        <v/>
      </c>
      <c r="J250" s="33" t="str">
        <f t="shared" si="28"/>
        <v/>
      </c>
      <c r="L250" s="33" t="str">
        <f t="shared" si="29"/>
        <v/>
      </c>
      <c r="M250" s="33" t="str">
        <f t="shared" si="30"/>
        <v/>
      </c>
      <c r="N250" s="33" t="str">
        <f t="shared" si="26"/>
        <v/>
      </c>
      <c r="O250" s="33" t="str">
        <f t="shared" si="27"/>
        <v/>
      </c>
    </row>
    <row r="251" spans="2:15" x14ac:dyDescent="0.25">
      <c r="B251" s="33" t="str">
        <f>IF(A251="","",IF(ISERROR(VLOOKUP(A251,LUTs!B$3:$B$118,1,FALSE)),"No","Yes"))</f>
        <v/>
      </c>
      <c r="C251" s="33" t="str">
        <f t="shared" si="24"/>
        <v/>
      </c>
      <c r="E251" s="33" t="str">
        <f t="shared" si="31"/>
        <v/>
      </c>
      <c r="G251" s="33" t="str">
        <f t="shared" si="25"/>
        <v/>
      </c>
      <c r="J251" s="33" t="str">
        <f t="shared" si="28"/>
        <v/>
      </c>
      <c r="L251" s="33" t="str">
        <f t="shared" si="29"/>
        <v/>
      </c>
      <c r="M251" s="33" t="str">
        <f t="shared" si="30"/>
        <v/>
      </c>
      <c r="N251" s="33" t="str">
        <f t="shared" si="26"/>
        <v/>
      </c>
      <c r="O251" s="33" t="str">
        <f t="shared" si="27"/>
        <v/>
      </c>
    </row>
    <row r="252" spans="2:15" x14ac:dyDescent="0.25">
      <c r="B252" s="33" t="str">
        <f>IF(A252="","",IF(ISERROR(VLOOKUP(A252,LUTs!B$3:$B$118,1,FALSE)),"No","Yes"))</f>
        <v/>
      </c>
      <c r="C252" s="33" t="str">
        <f t="shared" ref="C252:C315" si="32">IF(B252="","",IF(B252="Yes",1,4))</f>
        <v/>
      </c>
      <c r="E252" s="33" t="str">
        <f t="shared" si="31"/>
        <v/>
      </c>
      <c r="G252" s="33" t="str">
        <f t="shared" ref="G252:G315" si="33">IF(F252="","",IF(F252="Yes &gt;200NM","1", IF(F252="Yes &gt;50NM","2",IF(F252="Yes Ballast water exchange area","2",IF(F252="Yes &lt;50NM","3", IF(F252="No","4"))))))</f>
        <v/>
      </c>
      <c r="J252" s="33" t="str">
        <f t="shared" si="28"/>
        <v/>
      </c>
      <c r="L252" s="33" t="str">
        <f t="shared" si="29"/>
        <v/>
      </c>
      <c r="M252" s="33" t="str">
        <f t="shared" si="30"/>
        <v/>
      </c>
      <c r="N252" s="33" t="str">
        <f t="shared" ref="N252:N315" si="34">IF(M252="","",IF(M252="Judgement required","Judgement required",IF(AND(M252&gt;=1,M252&lt;=4),"Minimal Risk",IF(AND(M252&gt;=5,M252&lt;=63),"Low Risk",IF(AND(M252&gt;=64,M252&lt;=255),"Moderate Risk",IF(AND(M252&gt;=256,M252&lt;=1023),"High Risk","Very High Risk"))))))</f>
        <v/>
      </c>
      <c r="O252" s="33" t="str">
        <f t="shared" ref="O252:O315" si="35">IF(N252="","",IF(N252="Very High Risk","Do Not release Ballast water and Voluntary port inspection",IF(N252="High Risk","Do Not release Ballast water and Voluntary port inspection",IF(N252="Moderate Risk","Do Not release Ballast water and raise awareness","Raise awareness"))))</f>
        <v/>
      </c>
    </row>
    <row r="253" spans="2:15" x14ac:dyDescent="0.25">
      <c r="B253" s="33" t="str">
        <f>IF(A253="","",IF(ISERROR(VLOOKUP(A253,LUTs!B$3:$B$118,1,FALSE)),"No","Yes"))</f>
        <v/>
      </c>
      <c r="C253" s="33" t="str">
        <f t="shared" si="32"/>
        <v/>
      </c>
      <c r="E253" s="33" t="str">
        <f t="shared" si="31"/>
        <v/>
      </c>
      <c r="G253" s="33" t="str">
        <f t="shared" si="33"/>
        <v/>
      </c>
      <c r="J253" s="33" t="str">
        <f t="shared" ref="J253:J316" si="36">IF(I253="","",IF(I253="Public water supply","1", IF(I253="River port","2", IF(I253="Estuarine port","3", IF(I253="Sea port","4")))))</f>
        <v/>
      </c>
      <c r="L253" s="33" t="str">
        <f t="shared" ref="L253:L316" si="37">IF(K253="","",IF(K253="Yes","4", IF(K253="Maybe","3", IF(K253="Don't know","3", IF(K253="No","1")))))</f>
        <v/>
      </c>
      <c r="M253" s="33" t="str">
        <f t="shared" ref="M253:M316" si="38">IF(A253="","",IF(E253="1",(C253*E253),IFERROR(C253*E253*G253*J253*L253,"Judgement required")))</f>
        <v/>
      </c>
      <c r="N253" s="33" t="str">
        <f t="shared" si="34"/>
        <v/>
      </c>
      <c r="O253" s="33" t="str">
        <f t="shared" si="35"/>
        <v/>
      </c>
    </row>
    <row r="254" spans="2:15" x14ac:dyDescent="0.25">
      <c r="B254" s="33" t="str">
        <f>IF(A254="","",IF(ISERROR(VLOOKUP(A254,LUTs!B$3:$B$118,1,FALSE)),"No","Yes"))</f>
        <v/>
      </c>
      <c r="C254" s="33" t="str">
        <f t="shared" si="32"/>
        <v/>
      </c>
      <c r="E254" s="33" t="str">
        <f t="shared" si="31"/>
        <v/>
      </c>
      <c r="G254" s="33" t="str">
        <f t="shared" si="33"/>
        <v/>
      </c>
      <c r="J254" s="33" t="str">
        <f t="shared" si="36"/>
        <v/>
      </c>
      <c r="L254" s="33" t="str">
        <f t="shared" si="37"/>
        <v/>
      </c>
      <c r="M254" s="33" t="str">
        <f t="shared" si="38"/>
        <v/>
      </c>
      <c r="N254" s="33" t="str">
        <f t="shared" si="34"/>
        <v/>
      </c>
      <c r="O254" s="33" t="str">
        <f t="shared" si="35"/>
        <v/>
      </c>
    </row>
    <row r="255" spans="2:15" x14ac:dyDescent="0.25">
      <c r="B255" s="33" t="str">
        <f>IF(A255="","",IF(ISERROR(VLOOKUP(A255,LUTs!B$3:$B$118,1,FALSE)),"No","Yes"))</f>
        <v/>
      </c>
      <c r="C255" s="33" t="str">
        <f t="shared" si="32"/>
        <v/>
      </c>
      <c r="E255" s="33" t="str">
        <f t="shared" si="31"/>
        <v/>
      </c>
      <c r="G255" s="33" t="str">
        <f t="shared" si="33"/>
        <v/>
      </c>
      <c r="J255" s="33" t="str">
        <f t="shared" si="36"/>
        <v/>
      </c>
      <c r="L255" s="33" t="str">
        <f t="shared" si="37"/>
        <v/>
      </c>
      <c r="M255" s="33" t="str">
        <f t="shared" si="38"/>
        <v/>
      </c>
      <c r="N255" s="33" t="str">
        <f t="shared" si="34"/>
        <v/>
      </c>
      <c r="O255" s="33" t="str">
        <f t="shared" si="35"/>
        <v/>
      </c>
    </row>
    <row r="256" spans="2:15" x14ac:dyDescent="0.25">
      <c r="B256" s="33" t="str">
        <f>IF(A256="","",IF(ISERROR(VLOOKUP(A256,LUTs!B$3:$B$118,1,FALSE)),"No","Yes"))</f>
        <v/>
      </c>
      <c r="C256" s="33" t="str">
        <f t="shared" si="32"/>
        <v/>
      </c>
      <c r="E256" s="33" t="str">
        <f t="shared" ref="E256:E319" si="39">IF(D256="","",IF(D256="Yes","1", IF(D256="No","4")))</f>
        <v/>
      </c>
      <c r="G256" s="33" t="str">
        <f t="shared" si="33"/>
        <v/>
      </c>
      <c r="J256" s="33" t="str">
        <f t="shared" si="36"/>
        <v/>
      </c>
      <c r="L256" s="33" t="str">
        <f t="shared" si="37"/>
        <v/>
      </c>
      <c r="M256" s="33" t="str">
        <f t="shared" si="38"/>
        <v/>
      </c>
      <c r="N256" s="33" t="str">
        <f t="shared" si="34"/>
        <v/>
      </c>
      <c r="O256" s="33" t="str">
        <f t="shared" si="35"/>
        <v/>
      </c>
    </row>
    <row r="257" spans="2:15" x14ac:dyDescent="0.25">
      <c r="B257" s="33" t="str">
        <f>IF(A257="","",IF(ISERROR(VLOOKUP(A257,LUTs!B$3:$B$118,1,FALSE)),"No","Yes"))</f>
        <v/>
      </c>
      <c r="C257" s="33" t="str">
        <f t="shared" si="32"/>
        <v/>
      </c>
      <c r="E257" s="33" t="str">
        <f t="shared" si="39"/>
        <v/>
      </c>
      <c r="G257" s="33" t="str">
        <f t="shared" si="33"/>
        <v/>
      </c>
      <c r="J257" s="33" t="str">
        <f t="shared" si="36"/>
        <v/>
      </c>
      <c r="L257" s="33" t="str">
        <f t="shared" si="37"/>
        <v/>
      </c>
      <c r="M257" s="33" t="str">
        <f t="shared" si="38"/>
        <v/>
      </c>
      <c r="N257" s="33" t="str">
        <f t="shared" si="34"/>
        <v/>
      </c>
      <c r="O257" s="33" t="str">
        <f t="shared" si="35"/>
        <v/>
      </c>
    </row>
    <row r="258" spans="2:15" x14ac:dyDescent="0.25">
      <c r="B258" s="33" t="str">
        <f>IF(A258="","",IF(ISERROR(VLOOKUP(A258,LUTs!B$3:$B$118,1,FALSE)),"No","Yes"))</f>
        <v/>
      </c>
      <c r="C258" s="33" t="str">
        <f t="shared" si="32"/>
        <v/>
      </c>
      <c r="E258" s="33" t="str">
        <f t="shared" si="39"/>
        <v/>
      </c>
      <c r="G258" s="33" t="str">
        <f t="shared" si="33"/>
        <v/>
      </c>
      <c r="J258" s="33" t="str">
        <f t="shared" si="36"/>
        <v/>
      </c>
      <c r="L258" s="33" t="str">
        <f t="shared" si="37"/>
        <v/>
      </c>
      <c r="M258" s="33" t="str">
        <f t="shared" si="38"/>
        <v/>
      </c>
      <c r="N258" s="33" t="str">
        <f t="shared" si="34"/>
        <v/>
      </c>
      <c r="O258" s="33" t="str">
        <f t="shared" si="35"/>
        <v/>
      </c>
    </row>
    <row r="259" spans="2:15" x14ac:dyDescent="0.25">
      <c r="B259" s="33" t="str">
        <f>IF(A259="","",IF(ISERROR(VLOOKUP(A259,LUTs!B$3:$B$118,1,FALSE)),"No","Yes"))</f>
        <v/>
      </c>
      <c r="C259" s="33" t="str">
        <f t="shared" si="32"/>
        <v/>
      </c>
      <c r="E259" s="33" t="str">
        <f t="shared" si="39"/>
        <v/>
      </c>
      <c r="G259" s="33" t="str">
        <f t="shared" si="33"/>
        <v/>
      </c>
      <c r="J259" s="33" t="str">
        <f t="shared" si="36"/>
        <v/>
      </c>
      <c r="L259" s="33" t="str">
        <f t="shared" si="37"/>
        <v/>
      </c>
      <c r="M259" s="33" t="str">
        <f t="shared" si="38"/>
        <v/>
      </c>
      <c r="N259" s="33" t="str">
        <f t="shared" si="34"/>
        <v/>
      </c>
      <c r="O259" s="33" t="str">
        <f t="shared" si="35"/>
        <v/>
      </c>
    </row>
    <row r="260" spans="2:15" x14ac:dyDescent="0.25">
      <c r="B260" s="33" t="str">
        <f>IF(A260="","",IF(ISERROR(VLOOKUP(A260,LUTs!B$3:$B$118,1,FALSE)),"No","Yes"))</f>
        <v/>
      </c>
      <c r="C260" s="33" t="str">
        <f t="shared" si="32"/>
        <v/>
      </c>
      <c r="E260" s="33" t="str">
        <f t="shared" si="39"/>
        <v/>
      </c>
      <c r="G260" s="33" t="str">
        <f t="shared" si="33"/>
        <v/>
      </c>
      <c r="J260" s="33" t="str">
        <f t="shared" si="36"/>
        <v/>
      </c>
      <c r="L260" s="33" t="str">
        <f t="shared" si="37"/>
        <v/>
      </c>
      <c r="M260" s="33" t="str">
        <f t="shared" si="38"/>
        <v/>
      </c>
      <c r="N260" s="33" t="str">
        <f t="shared" si="34"/>
        <v/>
      </c>
      <c r="O260" s="33" t="str">
        <f t="shared" si="35"/>
        <v/>
      </c>
    </row>
    <row r="261" spans="2:15" x14ac:dyDescent="0.25">
      <c r="B261" s="33" t="str">
        <f>IF(A261="","",IF(ISERROR(VLOOKUP(A261,LUTs!B$3:$B$118,1,FALSE)),"No","Yes"))</f>
        <v/>
      </c>
      <c r="C261" s="33" t="str">
        <f t="shared" si="32"/>
        <v/>
      </c>
      <c r="E261" s="33" t="str">
        <f t="shared" si="39"/>
        <v/>
      </c>
      <c r="G261" s="33" t="str">
        <f t="shared" si="33"/>
        <v/>
      </c>
      <c r="J261" s="33" t="str">
        <f t="shared" si="36"/>
        <v/>
      </c>
      <c r="L261" s="33" t="str">
        <f t="shared" si="37"/>
        <v/>
      </c>
      <c r="M261" s="33" t="str">
        <f t="shared" si="38"/>
        <v/>
      </c>
      <c r="N261" s="33" t="str">
        <f t="shared" si="34"/>
        <v/>
      </c>
      <c r="O261" s="33" t="str">
        <f t="shared" si="35"/>
        <v/>
      </c>
    </row>
    <row r="262" spans="2:15" x14ac:dyDescent="0.25">
      <c r="B262" s="33" t="str">
        <f>IF(A262="","",IF(ISERROR(VLOOKUP(A262,LUTs!B$3:$B$118,1,FALSE)),"No","Yes"))</f>
        <v/>
      </c>
      <c r="C262" s="33" t="str">
        <f t="shared" si="32"/>
        <v/>
      </c>
      <c r="E262" s="33" t="str">
        <f t="shared" si="39"/>
        <v/>
      </c>
      <c r="G262" s="33" t="str">
        <f t="shared" si="33"/>
        <v/>
      </c>
      <c r="J262" s="33" t="str">
        <f t="shared" si="36"/>
        <v/>
      </c>
      <c r="L262" s="33" t="str">
        <f t="shared" si="37"/>
        <v/>
      </c>
      <c r="M262" s="33" t="str">
        <f t="shared" si="38"/>
        <v/>
      </c>
      <c r="N262" s="33" t="str">
        <f t="shared" si="34"/>
        <v/>
      </c>
      <c r="O262" s="33" t="str">
        <f t="shared" si="35"/>
        <v/>
      </c>
    </row>
    <row r="263" spans="2:15" x14ac:dyDescent="0.25">
      <c r="B263" s="33" t="str">
        <f>IF(A263="","",IF(ISERROR(VLOOKUP(A263,LUTs!B$3:$B$118,1,FALSE)),"No","Yes"))</f>
        <v/>
      </c>
      <c r="C263" s="33" t="str">
        <f t="shared" si="32"/>
        <v/>
      </c>
      <c r="E263" s="33" t="str">
        <f t="shared" si="39"/>
        <v/>
      </c>
      <c r="G263" s="33" t="str">
        <f t="shared" si="33"/>
        <v/>
      </c>
      <c r="J263" s="33" t="str">
        <f t="shared" si="36"/>
        <v/>
      </c>
      <c r="L263" s="33" t="str">
        <f t="shared" si="37"/>
        <v/>
      </c>
      <c r="M263" s="33" t="str">
        <f t="shared" si="38"/>
        <v/>
      </c>
      <c r="N263" s="33" t="str">
        <f t="shared" si="34"/>
        <v/>
      </c>
      <c r="O263" s="33" t="str">
        <f t="shared" si="35"/>
        <v/>
      </c>
    </row>
    <row r="264" spans="2:15" x14ac:dyDescent="0.25">
      <c r="B264" s="33" t="str">
        <f>IF(A264="","",IF(ISERROR(VLOOKUP(A264,LUTs!B$3:$B$118,1,FALSE)),"No","Yes"))</f>
        <v/>
      </c>
      <c r="C264" s="33" t="str">
        <f t="shared" si="32"/>
        <v/>
      </c>
      <c r="E264" s="33" t="str">
        <f t="shared" si="39"/>
        <v/>
      </c>
      <c r="G264" s="33" t="str">
        <f t="shared" si="33"/>
        <v/>
      </c>
      <c r="J264" s="33" t="str">
        <f t="shared" si="36"/>
        <v/>
      </c>
      <c r="L264" s="33" t="str">
        <f t="shared" si="37"/>
        <v/>
      </c>
      <c r="M264" s="33" t="str">
        <f t="shared" si="38"/>
        <v/>
      </c>
      <c r="N264" s="33" t="str">
        <f t="shared" si="34"/>
        <v/>
      </c>
      <c r="O264" s="33" t="str">
        <f t="shared" si="35"/>
        <v/>
      </c>
    </row>
    <row r="265" spans="2:15" x14ac:dyDescent="0.25">
      <c r="B265" s="33" t="str">
        <f>IF(A265="","",IF(ISERROR(VLOOKUP(A265,LUTs!B$3:$B$118,1,FALSE)),"No","Yes"))</f>
        <v/>
      </c>
      <c r="C265" s="33" t="str">
        <f t="shared" si="32"/>
        <v/>
      </c>
      <c r="E265" s="33" t="str">
        <f t="shared" si="39"/>
        <v/>
      </c>
      <c r="G265" s="33" t="str">
        <f t="shared" si="33"/>
        <v/>
      </c>
      <c r="J265" s="33" t="str">
        <f t="shared" si="36"/>
        <v/>
      </c>
      <c r="L265" s="33" t="str">
        <f t="shared" si="37"/>
        <v/>
      </c>
      <c r="M265" s="33" t="str">
        <f t="shared" si="38"/>
        <v/>
      </c>
      <c r="N265" s="33" t="str">
        <f t="shared" si="34"/>
        <v/>
      </c>
      <c r="O265" s="33" t="str">
        <f t="shared" si="35"/>
        <v/>
      </c>
    </row>
    <row r="266" spans="2:15" x14ac:dyDescent="0.25">
      <c r="B266" s="33" t="str">
        <f>IF(A266="","",IF(ISERROR(VLOOKUP(A266,LUTs!B$3:$B$118,1,FALSE)),"No","Yes"))</f>
        <v/>
      </c>
      <c r="C266" s="33" t="str">
        <f t="shared" si="32"/>
        <v/>
      </c>
      <c r="E266" s="33" t="str">
        <f t="shared" si="39"/>
        <v/>
      </c>
      <c r="G266" s="33" t="str">
        <f t="shared" si="33"/>
        <v/>
      </c>
      <c r="J266" s="33" t="str">
        <f t="shared" si="36"/>
        <v/>
      </c>
      <c r="L266" s="33" t="str">
        <f t="shared" si="37"/>
        <v/>
      </c>
      <c r="M266" s="33" t="str">
        <f t="shared" si="38"/>
        <v/>
      </c>
      <c r="N266" s="33" t="str">
        <f t="shared" si="34"/>
        <v/>
      </c>
      <c r="O266" s="33" t="str">
        <f t="shared" si="35"/>
        <v/>
      </c>
    </row>
    <row r="267" spans="2:15" x14ac:dyDescent="0.25">
      <c r="B267" s="33" t="str">
        <f>IF(A267="","",IF(ISERROR(VLOOKUP(A267,LUTs!B$3:$B$118,1,FALSE)),"No","Yes"))</f>
        <v/>
      </c>
      <c r="C267" s="33" t="str">
        <f t="shared" si="32"/>
        <v/>
      </c>
      <c r="E267" s="33" t="str">
        <f t="shared" si="39"/>
        <v/>
      </c>
      <c r="G267" s="33" t="str">
        <f t="shared" si="33"/>
        <v/>
      </c>
      <c r="J267" s="33" t="str">
        <f t="shared" si="36"/>
        <v/>
      </c>
      <c r="L267" s="33" t="str">
        <f t="shared" si="37"/>
        <v/>
      </c>
      <c r="M267" s="33" t="str">
        <f t="shared" si="38"/>
        <v/>
      </c>
      <c r="N267" s="33" t="str">
        <f t="shared" si="34"/>
        <v/>
      </c>
      <c r="O267" s="33" t="str">
        <f t="shared" si="35"/>
        <v/>
      </c>
    </row>
    <row r="268" spans="2:15" x14ac:dyDescent="0.25">
      <c r="B268" s="33" t="str">
        <f>IF(A268="","",IF(ISERROR(VLOOKUP(A268,LUTs!B$3:$B$118,1,FALSE)),"No","Yes"))</f>
        <v/>
      </c>
      <c r="C268" s="33" t="str">
        <f t="shared" si="32"/>
        <v/>
      </c>
      <c r="E268" s="33" t="str">
        <f t="shared" si="39"/>
        <v/>
      </c>
      <c r="G268" s="33" t="str">
        <f t="shared" si="33"/>
        <v/>
      </c>
      <c r="J268" s="33" t="str">
        <f t="shared" si="36"/>
        <v/>
      </c>
      <c r="L268" s="33" t="str">
        <f t="shared" si="37"/>
        <v/>
      </c>
      <c r="M268" s="33" t="str">
        <f t="shared" si="38"/>
        <v/>
      </c>
      <c r="N268" s="33" t="str">
        <f t="shared" si="34"/>
        <v/>
      </c>
      <c r="O268" s="33" t="str">
        <f t="shared" si="35"/>
        <v/>
      </c>
    </row>
    <row r="269" spans="2:15" x14ac:dyDescent="0.25">
      <c r="B269" s="33" t="str">
        <f>IF(A269="","",IF(ISERROR(VLOOKUP(A269,LUTs!B$3:$B$118,1,FALSE)),"No","Yes"))</f>
        <v/>
      </c>
      <c r="C269" s="33" t="str">
        <f t="shared" si="32"/>
        <v/>
      </c>
      <c r="E269" s="33" t="str">
        <f t="shared" si="39"/>
        <v/>
      </c>
      <c r="G269" s="33" t="str">
        <f t="shared" si="33"/>
        <v/>
      </c>
      <c r="J269" s="33" t="str">
        <f t="shared" si="36"/>
        <v/>
      </c>
      <c r="L269" s="33" t="str">
        <f t="shared" si="37"/>
        <v/>
      </c>
      <c r="M269" s="33" t="str">
        <f t="shared" si="38"/>
        <v/>
      </c>
      <c r="N269" s="33" t="str">
        <f t="shared" si="34"/>
        <v/>
      </c>
      <c r="O269" s="33" t="str">
        <f t="shared" si="35"/>
        <v/>
      </c>
    </row>
    <row r="270" spans="2:15" x14ac:dyDescent="0.25">
      <c r="B270" s="33" t="str">
        <f>IF(A270="","",IF(ISERROR(VLOOKUP(A270,LUTs!B$3:$B$118,1,FALSE)),"No","Yes"))</f>
        <v/>
      </c>
      <c r="C270" s="33" t="str">
        <f t="shared" si="32"/>
        <v/>
      </c>
      <c r="E270" s="33" t="str">
        <f t="shared" si="39"/>
        <v/>
      </c>
      <c r="G270" s="33" t="str">
        <f t="shared" si="33"/>
        <v/>
      </c>
      <c r="J270" s="33" t="str">
        <f t="shared" si="36"/>
        <v/>
      </c>
      <c r="L270" s="33" t="str">
        <f t="shared" si="37"/>
        <v/>
      </c>
      <c r="M270" s="33" t="str">
        <f t="shared" si="38"/>
        <v/>
      </c>
      <c r="N270" s="33" t="str">
        <f t="shared" si="34"/>
        <v/>
      </c>
      <c r="O270" s="33" t="str">
        <f t="shared" si="35"/>
        <v/>
      </c>
    </row>
    <row r="271" spans="2:15" x14ac:dyDescent="0.25">
      <c r="B271" s="33" t="str">
        <f>IF(A271="","",IF(ISERROR(VLOOKUP(A271,LUTs!B$3:$B$118,1,FALSE)),"No","Yes"))</f>
        <v/>
      </c>
      <c r="C271" s="33" t="str">
        <f t="shared" si="32"/>
        <v/>
      </c>
      <c r="E271" s="33" t="str">
        <f t="shared" si="39"/>
        <v/>
      </c>
      <c r="G271" s="33" t="str">
        <f t="shared" si="33"/>
        <v/>
      </c>
      <c r="J271" s="33" t="str">
        <f t="shared" si="36"/>
        <v/>
      </c>
      <c r="L271" s="33" t="str">
        <f t="shared" si="37"/>
        <v/>
      </c>
      <c r="M271" s="33" t="str">
        <f t="shared" si="38"/>
        <v/>
      </c>
      <c r="N271" s="33" t="str">
        <f t="shared" si="34"/>
        <v/>
      </c>
      <c r="O271" s="33" t="str">
        <f t="shared" si="35"/>
        <v/>
      </c>
    </row>
    <row r="272" spans="2:15" x14ac:dyDescent="0.25">
      <c r="B272" s="33" t="str">
        <f>IF(A272="","",IF(ISERROR(VLOOKUP(A272,LUTs!B$3:$B$118,1,FALSE)),"No","Yes"))</f>
        <v/>
      </c>
      <c r="C272" s="33" t="str">
        <f t="shared" si="32"/>
        <v/>
      </c>
      <c r="E272" s="33" t="str">
        <f t="shared" si="39"/>
        <v/>
      </c>
      <c r="G272" s="33" t="str">
        <f t="shared" si="33"/>
        <v/>
      </c>
      <c r="J272" s="33" t="str">
        <f t="shared" si="36"/>
        <v/>
      </c>
      <c r="L272" s="33" t="str">
        <f t="shared" si="37"/>
        <v/>
      </c>
      <c r="M272" s="33" t="str">
        <f t="shared" si="38"/>
        <v/>
      </c>
      <c r="N272" s="33" t="str">
        <f t="shared" si="34"/>
        <v/>
      </c>
      <c r="O272" s="33" t="str">
        <f t="shared" si="35"/>
        <v/>
      </c>
    </row>
    <row r="273" spans="2:15" x14ac:dyDescent="0.25">
      <c r="B273" s="33" t="str">
        <f>IF(A273="","",IF(ISERROR(VLOOKUP(A273,LUTs!B$3:$B$118,1,FALSE)),"No","Yes"))</f>
        <v/>
      </c>
      <c r="C273" s="33" t="str">
        <f t="shared" si="32"/>
        <v/>
      </c>
      <c r="E273" s="33" t="str">
        <f t="shared" si="39"/>
        <v/>
      </c>
      <c r="G273" s="33" t="str">
        <f t="shared" si="33"/>
        <v/>
      </c>
      <c r="J273" s="33" t="str">
        <f t="shared" si="36"/>
        <v/>
      </c>
      <c r="L273" s="33" t="str">
        <f t="shared" si="37"/>
        <v/>
      </c>
      <c r="M273" s="33" t="str">
        <f t="shared" si="38"/>
        <v/>
      </c>
      <c r="N273" s="33" t="str">
        <f t="shared" si="34"/>
        <v/>
      </c>
      <c r="O273" s="33" t="str">
        <f t="shared" si="35"/>
        <v/>
      </c>
    </row>
    <row r="274" spans="2:15" x14ac:dyDescent="0.25">
      <c r="B274" s="33" t="str">
        <f>IF(A274="","",IF(ISERROR(VLOOKUP(A274,LUTs!B$3:$B$118,1,FALSE)),"No","Yes"))</f>
        <v/>
      </c>
      <c r="C274" s="33" t="str">
        <f t="shared" si="32"/>
        <v/>
      </c>
      <c r="E274" s="33" t="str">
        <f t="shared" si="39"/>
        <v/>
      </c>
      <c r="G274" s="33" t="str">
        <f t="shared" si="33"/>
        <v/>
      </c>
      <c r="J274" s="33" t="str">
        <f t="shared" si="36"/>
        <v/>
      </c>
      <c r="L274" s="33" t="str">
        <f t="shared" si="37"/>
        <v/>
      </c>
      <c r="M274" s="33" t="str">
        <f t="shared" si="38"/>
        <v/>
      </c>
      <c r="N274" s="33" t="str">
        <f t="shared" si="34"/>
        <v/>
      </c>
      <c r="O274" s="33" t="str">
        <f t="shared" si="35"/>
        <v/>
      </c>
    </row>
    <row r="275" spans="2:15" x14ac:dyDescent="0.25">
      <c r="B275" s="33" t="str">
        <f>IF(A275="","",IF(ISERROR(VLOOKUP(A275,LUTs!B$3:$B$118,1,FALSE)),"No","Yes"))</f>
        <v/>
      </c>
      <c r="C275" s="33" t="str">
        <f t="shared" si="32"/>
        <v/>
      </c>
      <c r="E275" s="33" t="str">
        <f t="shared" si="39"/>
        <v/>
      </c>
      <c r="G275" s="33" t="str">
        <f t="shared" si="33"/>
        <v/>
      </c>
      <c r="J275" s="33" t="str">
        <f t="shared" si="36"/>
        <v/>
      </c>
      <c r="L275" s="33" t="str">
        <f t="shared" si="37"/>
        <v/>
      </c>
      <c r="M275" s="33" t="str">
        <f t="shared" si="38"/>
        <v/>
      </c>
      <c r="N275" s="33" t="str">
        <f t="shared" si="34"/>
        <v/>
      </c>
      <c r="O275" s="33" t="str">
        <f t="shared" si="35"/>
        <v/>
      </c>
    </row>
    <row r="276" spans="2:15" x14ac:dyDescent="0.25">
      <c r="B276" s="33" t="str">
        <f>IF(A276="","",IF(ISERROR(VLOOKUP(A276,LUTs!B$3:$B$118,1,FALSE)),"No","Yes"))</f>
        <v/>
      </c>
      <c r="C276" s="33" t="str">
        <f t="shared" si="32"/>
        <v/>
      </c>
      <c r="E276" s="33" t="str">
        <f t="shared" si="39"/>
        <v/>
      </c>
      <c r="G276" s="33" t="str">
        <f t="shared" si="33"/>
        <v/>
      </c>
      <c r="J276" s="33" t="str">
        <f t="shared" si="36"/>
        <v/>
      </c>
      <c r="L276" s="33" t="str">
        <f t="shared" si="37"/>
        <v/>
      </c>
      <c r="M276" s="33" t="str">
        <f t="shared" si="38"/>
        <v/>
      </c>
      <c r="N276" s="33" t="str">
        <f t="shared" si="34"/>
        <v/>
      </c>
      <c r="O276" s="33" t="str">
        <f t="shared" si="35"/>
        <v/>
      </c>
    </row>
    <row r="277" spans="2:15" x14ac:dyDescent="0.25">
      <c r="B277" s="33" t="str">
        <f>IF(A277="","",IF(ISERROR(VLOOKUP(A277,LUTs!B$3:$B$118,1,FALSE)),"No","Yes"))</f>
        <v/>
      </c>
      <c r="C277" s="33" t="str">
        <f t="shared" si="32"/>
        <v/>
      </c>
      <c r="E277" s="33" t="str">
        <f t="shared" si="39"/>
        <v/>
      </c>
      <c r="G277" s="33" t="str">
        <f t="shared" si="33"/>
        <v/>
      </c>
      <c r="J277" s="33" t="str">
        <f t="shared" si="36"/>
        <v/>
      </c>
      <c r="L277" s="33" t="str">
        <f t="shared" si="37"/>
        <v/>
      </c>
      <c r="M277" s="33" t="str">
        <f t="shared" si="38"/>
        <v/>
      </c>
      <c r="N277" s="33" t="str">
        <f t="shared" si="34"/>
        <v/>
      </c>
      <c r="O277" s="33" t="str">
        <f t="shared" si="35"/>
        <v/>
      </c>
    </row>
    <row r="278" spans="2:15" x14ac:dyDescent="0.25">
      <c r="B278" s="33" t="str">
        <f>IF(A278="","",IF(ISERROR(VLOOKUP(A278,LUTs!B$3:$B$118,1,FALSE)),"No","Yes"))</f>
        <v/>
      </c>
      <c r="C278" s="33" t="str">
        <f t="shared" si="32"/>
        <v/>
      </c>
      <c r="E278" s="33" t="str">
        <f t="shared" si="39"/>
        <v/>
      </c>
      <c r="G278" s="33" t="str">
        <f t="shared" si="33"/>
        <v/>
      </c>
      <c r="J278" s="33" t="str">
        <f t="shared" si="36"/>
        <v/>
      </c>
      <c r="L278" s="33" t="str">
        <f t="shared" si="37"/>
        <v/>
      </c>
      <c r="M278" s="33" t="str">
        <f t="shared" si="38"/>
        <v/>
      </c>
      <c r="N278" s="33" t="str">
        <f t="shared" si="34"/>
        <v/>
      </c>
      <c r="O278" s="33" t="str">
        <f t="shared" si="35"/>
        <v/>
      </c>
    </row>
    <row r="279" spans="2:15" x14ac:dyDescent="0.25">
      <c r="B279" s="33" t="str">
        <f>IF(A279="","",IF(ISERROR(VLOOKUP(A279,LUTs!B$3:$B$118,1,FALSE)),"No","Yes"))</f>
        <v/>
      </c>
      <c r="C279" s="33" t="str">
        <f t="shared" si="32"/>
        <v/>
      </c>
      <c r="E279" s="33" t="str">
        <f t="shared" si="39"/>
        <v/>
      </c>
      <c r="G279" s="33" t="str">
        <f t="shared" si="33"/>
        <v/>
      </c>
      <c r="J279" s="33" t="str">
        <f t="shared" si="36"/>
        <v/>
      </c>
      <c r="L279" s="33" t="str">
        <f t="shared" si="37"/>
        <v/>
      </c>
      <c r="M279" s="33" t="str">
        <f t="shared" si="38"/>
        <v/>
      </c>
      <c r="N279" s="33" t="str">
        <f t="shared" si="34"/>
        <v/>
      </c>
      <c r="O279" s="33" t="str">
        <f t="shared" si="35"/>
        <v/>
      </c>
    </row>
    <row r="280" spans="2:15" x14ac:dyDescent="0.25">
      <c r="B280" s="33" t="str">
        <f>IF(A280="","",IF(ISERROR(VLOOKUP(A280,LUTs!B$3:$B$118,1,FALSE)),"No","Yes"))</f>
        <v/>
      </c>
      <c r="C280" s="33" t="str">
        <f t="shared" si="32"/>
        <v/>
      </c>
      <c r="E280" s="33" t="str">
        <f t="shared" si="39"/>
        <v/>
      </c>
      <c r="G280" s="33" t="str">
        <f t="shared" si="33"/>
        <v/>
      </c>
      <c r="J280" s="33" t="str">
        <f t="shared" si="36"/>
        <v/>
      </c>
      <c r="L280" s="33" t="str">
        <f t="shared" si="37"/>
        <v/>
      </c>
      <c r="M280" s="33" t="str">
        <f t="shared" si="38"/>
        <v/>
      </c>
      <c r="N280" s="33" t="str">
        <f t="shared" si="34"/>
        <v/>
      </c>
      <c r="O280" s="33" t="str">
        <f t="shared" si="35"/>
        <v/>
      </c>
    </row>
    <row r="281" spans="2:15" x14ac:dyDescent="0.25">
      <c r="B281" s="33" t="str">
        <f>IF(A281="","",IF(ISERROR(VLOOKUP(A281,LUTs!B$3:$B$118,1,FALSE)),"No","Yes"))</f>
        <v/>
      </c>
      <c r="C281" s="33" t="str">
        <f t="shared" si="32"/>
        <v/>
      </c>
      <c r="E281" s="33" t="str">
        <f t="shared" si="39"/>
        <v/>
      </c>
      <c r="G281" s="33" t="str">
        <f t="shared" si="33"/>
        <v/>
      </c>
      <c r="J281" s="33" t="str">
        <f t="shared" si="36"/>
        <v/>
      </c>
      <c r="L281" s="33" t="str">
        <f t="shared" si="37"/>
        <v/>
      </c>
      <c r="M281" s="33" t="str">
        <f t="shared" si="38"/>
        <v/>
      </c>
      <c r="N281" s="33" t="str">
        <f t="shared" si="34"/>
        <v/>
      </c>
      <c r="O281" s="33" t="str">
        <f t="shared" si="35"/>
        <v/>
      </c>
    </row>
    <row r="282" spans="2:15" x14ac:dyDescent="0.25">
      <c r="B282" s="33" t="str">
        <f>IF(A282="","",IF(ISERROR(VLOOKUP(A282,LUTs!B$3:$B$118,1,FALSE)),"No","Yes"))</f>
        <v/>
      </c>
      <c r="C282" s="33" t="str">
        <f t="shared" si="32"/>
        <v/>
      </c>
      <c r="E282" s="33" t="str">
        <f t="shared" si="39"/>
        <v/>
      </c>
      <c r="G282" s="33" t="str">
        <f t="shared" si="33"/>
        <v/>
      </c>
      <c r="J282" s="33" t="str">
        <f t="shared" si="36"/>
        <v/>
      </c>
      <c r="L282" s="33" t="str">
        <f t="shared" si="37"/>
        <v/>
      </c>
      <c r="M282" s="33" t="str">
        <f t="shared" si="38"/>
        <v/>
      </c>
      <c r="N282" s="33" t="str">
        <f t="shared" si="34"/>
        <v/>
      </c>
      <c r="O282" s="33" t="str">
        <f t="shared" si="35"/>
        <v/>
      </c>
    </row>
    <row r="283" spans="2:15" x14ac:dyDescent="0.25">
      <c r="B283" s="33" t="str">
        <f>IF(A283="","",IF(ISERROR(VLOOKUP(A283,LUTs!B$3:$B$118,1,FALSE)),"No","Yes"))</f>
        <v/>
      </c>
      <c r="C283" s="33" t="str">
        <f t="shared" si="32"/>
        <v/>
      </c>
      <c r="E283" s="33" t="str">
        <f t="shared" si="39"/>
        <v/>
      </c>
      <c r="G283" s="33" t="str">
        <f t="shared" si="33"/>
        <v/>
      </c>
      <c r="J283" s="33" t="str">
        <f t="shared" si="36"/>
        <v/>
      </c>
      <c r="L283" s="33" t="str">
        <f t="shared" si="37"/>
        <v/>
      </c>
      <c r="M283" s="33" t="str">
        <f t="shared" si="38"/>
        <v/>
      </c>
      <c r="N283" s="33" t="str">
        <f t="shared" si="34"/>
        <v/>
      </c>
      <c r="O283" s="33" t="str">
        <f t="shared" si="35"/>
        <v/>
      </c>
    </row>
    <row r="284" spans="2:15" x14ac:dyDescent="0.25">
      <c r="B284" s="33" t="str">
        <f>IF(A284="","",IF(ISERROR(VLOOKUP(A284,LUTs!B$3:$B$118,1,FALSE)),"No","Yes"))</f>
        <v/>
      </c>
      <c r="C284" s="33" t="str">
        <f t="shared" si="32"/>
        <v/>
      </c>
      <c r="E284" s="33" t="str">
        <f t="shared" si="39"/>
        <v/>
      </c>
      <c r="G284" s="33" t="str">
        <f t="shared" si="33"/>
        <v/>
      </c>
      <c r="J284" s="33" t="str">
        <f t="shared" si="36"/>
        <v/>
      </c>
      <c r="L284" s="33" t="str">
        <f t="shared" si="37"/>
        <v/>
      </c>
      <c r="M284" s="33" t="str">
        <f t="shared" si="38"/>
        <v/>
      </c>
      <c r="N284" s="33" t="str">
        <f t="shared" si="34"/>
        <v/>
      </c>
      <c r="O284" s="33" t="str">
        <f t="shared" si="35"/>
        <v/>
      </c>
    </row>
    <row r="285" spans="2:15" x14ac:dyDescent="0.25">
      <c r="B285" s="33" t="str">
        <f>IF(A285="","",IF(ISERROR(VLOOKUP(A285,LUTs!B$3:$B$118,1,FALSE)),"No","Yes"))</f>
        <v/>
      </c>
      <c r="C285" s="33" t="str">
        <f t="shared" si="32"/>
        <v/>
      </c>
      <c r="E285" s="33" t="str">
        <f t="shared" si="39"/>
        <v/>
      </c>
      <c r="G285" s="33" t="str">
        <f t="shared" si="33"/>
        <v/>
      </c>
      <c r="J285" s="33" t="str">
        <f t="shared" si="36"/>
        <v/>
      </c>
      <c r="L285" s="33" t="str">
        <f t="shared" si="37"/>
        <v/>
      </c>
      <c r="M285" s="33" t="str">
        <f t="shared" si="38"/>
        <v/>
      </c>
      <c r="N285" s="33" t="str">
        <f t="shared" si="34"/>
        <v/>
      </c>
      <c r="O285" s="33" t="str">
        <f t="shared" si="35"/>
        <v/>
      </c>
    </row>
    <row r="286" spans="2:15" x14ac:dyDescent="0.25">
      <c r="B286" s="33" t="str">
        <f>IF(A286="","",IF(ISERROR(VLOOKUP(A286,LUTs!B$3:$B$118,1,FALSE)),"No","Yes"))</f>
        <v/>
      </c>
      <c r="C286" s="33" t="str">
        <f t="shared" si="32"/>
        <v/>
      </c>
      <c r="E286" s="33" t="str">
        <f t="shared" si="39"/>
        <v/>
      </c>
      <c r="G286" s="33" t="str">
        <f t="shared" si="33"/>
        <v/>
      </c>
      <c r="J286" s="33" t="str">
        <f t="shared" si="36"/>
        <v/>
      </c>
      <c r="L286" s="33" t="str">
        <f t="shared" si="37"/>
        <v/>
      </c>
      <c r="M286" s="33" t="str">
        <f t="shared" si="38"/>
        <v/>
      </c>
      <c r="N286" s="33" t="str">
        <f t="shared" si="34"/>
        <v/>
      </c>
      <c r="O286" s="33" t="str">
        <f t="shared" si="35"/>
        <v/>
      </c>
    </row>
    <row r="287" spans="2:15" x14ac:dyDescent="0.25">
      <c r="B287" s="33" t="str">
        <f>IF(A287="","",IF(ISERROR(VLOOKUP(A287,LUTs!B$3:$B$118,1,FALSE)),"No","Yes"))</f>
        <v/>
      </c>
      <c r="C287" s="33" t="str">
        <f t="shared" si="32"/>
        <v/>
      </c>
      <c r="E287" s="33" t="str">
        <f t="shared" si="39"/>
        <v/>
      </c>
      <c r="G287" s="33" t="str">
        <f t="shared" si="33"/>
        <v/>
      </c>
      <c r="J287" s="33" t="str">
        <f t="shared" si="36"/>
        <v/>
      </c>
      <c r="L287" s="33" t="str">
        <f t="shared" si="37"/>
        <v/>
      </c>
      <c r="M287" s="33" t="str">
        <f t="shared" si="38"/>
        <v/>
      </c>
      <c r="N287" s="33" t="str">
        <f t="shared" si="34"/>
        <v/>
      </c>
      <c r="O287" s="33" t="str">
        <f t="shared" si="35"/>
        <v/>
      </c>
    </row>
    <row r="288" spans="2:15" x14ac:dyDescent="0.25">
      <c r="B288" s="33" t="str">
        <f>IF(A288="","",IF(ISERROR(VLOOKUP(A288,LUTs!B$3:$B$118,1,FALSE)),"No","Yes"))</f>
        <v/>
      </c>
      <c r="C288" s="33" t="str">
        <f t="shared" si="32"/>
        <v/>
      </c>
      <c r="E288" s="33" t="str">
        <f t="shared" si="39"/>
        <v/>
      </c>
      <c r="G288" s="33" t="str">
        <f t="shared" si="33"/>
        <v/>
      </c>
      <c r="J288" s="33" t="str">
        <f t="shared" si="36"/>
        <v/>
      </c>
      <c r="L288" s="33" t="str">
        <f t="shared" si="37"/>
        <v/>
      </c>
      <c r="M288" s="33" t="str">
        <f t="shared" si="38"/>
        <v/>
      </c>
      <c r="N288" s="33" t="str">
        <f t="shared" si="34"/>
        <v/>
      </c>
      <c r="O288" s="33" t="str">
        <f t="shared" si="35"/>
        <v/>
      </c>
    </row>
    <row r="289" spans="2:15" x14ac:dyDescent="0.25">
      <c r="B289" s="33" t="str">
        <f>IF(A289="","",IF(ISERROR(VLOOKUP(A289,LUTs!B$3:$B$118,1,FALSE)),"No","Yes"))</f>
        <v/>
      </c>
      <c r="C289" s="33" t="str">
        <f t="shared" si="32"/>
        <v/>
      </c>
      <c r="E289" s="33" t="str">
        <f t="shared" si="39"/>
        <v/>
      </c>
      <c r="G289" s="33" t="str">
        <f t="shared" si="33"/>
        <v/>
      </c>
      <c r="J289" s="33" t="str">
        <f t="shared" si="36"/>
        <v/>
      </c>
      <c r="L289" s="33" t="str">
        <f t="shared" si="37"/>
        <v/>
      </c>
      <c r="M289" s="33" t="str">
        <f t="shared" si="38"/>
        <v/>
      </c>
      <c r="N289" s="33" t="str">
        <f t="shared" si="34"/>
        <v/>
      </c>
      <c r="O289" s="33" t="str">
        <f t="shared" si="35"/>
        <v/>
      </c>
    </row>
    <row r="290" spans="2:15" x14ac:dyDescent="0.25">
      <c r="B290" s="33" t="str">
        <f>IF(A290="","",IF(ISERROR(VLOOKUP(A290,LUTs!B$3:$B$118,1,FALSE)),"No","Yes"))</f>
        <v/>
      </c>
      <c r="C290" s="33" t="str">
        <f t="shared" si="32"/>
        <v/>
      </c>
      <c r="E290" s="33" t="str">
        <f t="shared" si="39"/>
        <v/>
      </c>
      <c r="G290" s="33" t="str">
        <f t="shared" si="33"/>
        <v/>
      </c>
      <c r="J290" s="33" t="str">
        <f t="shared" si="36"/>
        <v/>
      </c>
      <c r="L290" s="33" t="str">
        <f t="shared" si="37"/>
        <v/>
      </c>
      <c r="M290" s="33" t="str">
        <f t="shared" si="38"/>
        <v/>
      </c>
      <c r="N290" s="33" t="str">
        <f t="shared" si="34"/>
        <v/>
      </c>
      <c r="O290" s="33" t="str">
        <f t="shared" si="35"/>
        <v/>
      </c>
    </row>
    <row r="291" spans="2:15" x14ac:dyDescent="0.25">
      <c r="B291" s="33" t="str">
        <f>IF(A291="","",IF(ISERROR(VLOOKUP(A291,LUTs!B$3:$B$118,1,FALSE)),"No","Yes"))</f>
        <v/>
      </c>
      <c r="C291" s="33" t="str">
        <f t="shared" si="32"/>
        <v/>
      </c>
      <c r="E291" s="33" t="str">
        <f t="shared" si="39"/>
        <v/>
      </c>
      <c r="G291" s="33" t="str">
        <f t="shared" si="33"/>
        <v/>
      </c>
      <c r="J291" s="33" t="str">
        <f t="shared" si="36"/>
        <v/>
      </c>
      <c r="L291" s="33" t="str">
        <f t="shared" si="37"/>
        <v/>
      </c>
      <c r="M291" s="33" t="str">
        <f t="shared" si="38"/>
        <v/>
      </c>
      <c r="N291" s="33" t="str">
        <f t="shared" si="34"/>
        <v/>
      </c>
      <c r="O291" s="33" t="str">
        <f t="shared" si="35"/>
        <v/>
      </c>
    </row>
    <row r="292" spans="2:15" x14ac:dyDescent="0.25">
      <c r="B292" s="33" t="str">
        <f>IF(A292="","",IF(ISERROR(VLOOKUP(A292,LUTs!B$3:$B$118,1,FALSE)),"No","Yes"))</f>
        <v/>
      </c>
      <c r="C292" s="33" t="str">
        <f t="shared" si="32"/>
        <v/>
      </c>
      <c r="E292" s="33" t="str">
        <f t="shared" si="39"/>
        <v/>
      </c>
      <c r="G292" s="33" t="str">
        <f t="shared" si="33"/>
        <v/>
      </c>
      <c r="J292" s="33" t="str">
        <f t="shared" si="36"/>
        <v/>
      </c>
      <c r="L292" s="33" t="str">
        <f t="shared" si="37"/>
        <v/>
      </c>
      <c r="M292" s="33" t="str">
        <f t="shared" si="38"/>
        <v/>
      </c>
      <c r="N292" s="33" t="str">
        <f t="shared" si="34"/>
        <v/>
      </c>
      <c r="O292" s="33" t="str">
        <f t="shared" si="35"/>
        <v/>
      </c>
    </row>
    <row r="293" spans="2:15" x14ac:dyDescent="0.25">
      <c r="B293" s="33" t="str">
        <f>IF(A293="","",IF(ISERROR(VLOOKUP(A293,LUTs!B$3:$B$118,1,FALSE)),"No","Yes"))</f>
        <v/>
      </c>
      <c r="C293" s="33" t="str">
        <f t="shared" si="32"/>
        <v/>
      </c>
      <c r="E293" s="33" t="str">
        <f t="shared" si="39"/>
        <v/>
      </c>
      <c r="G293" s="33" t="str">
        <f t="shared" si="33"/>
        <v/>
      </c>
      <c r="J293" s="33" t="str">
        <f t="shared" si="36"/>
        <v/>
      </c>
      <c r="L293" s="33" t="str">
        <f t="shared" si="37"/>
        <v/>
      </c>
      <c r="M293" s="33" t="str">
        <f t="shared" si="38"/>
        <v/>
      </c>
      <c r="N293" s="33" t="str">
        <f t="shared" si="34"/>
        <v/>
      </c>
      <c r="O293" s="33" t="str">
        <f t="shared" si="35"/>
        <v/>
      </c>
    </row>
    <row r="294" spans="2:15" x14ac:dyDescent="0.25">
      <c r="B294" s="33" t="str">
        <f>IF(A294="","",IF(ISERROR(VLOOKUP(A294,LUTs!B$3:$B$118,1,FALSE)),"No","Yes"))</f>
        <v/>
      </c>
      <c r="C294" s="33" t="str">
        <f t="shared" si="32"/>
        <v/>
      </c>
      <c r="E294" s="33" t="str">
        <f t="shared" si="39"/>
        <v/>
      </c>
      <c r="G294" s="33" t="str">
        <f t="shared" si="33"/>
        <v/>
      </c>
      <c r="J294" s="33" t="str">
        <f t="shared" si="36"/>
        <v/>
      </c>
      <c r="L294" s="33" t="str">
        <f t="shared" si="37"/>
        <v/>
      </c>
      <c r="M294" s="33" t="str">
        <f t="shared" si="38"/>
        <v/>
      </c>
      <c r="N294" s="33" t="str">
        <f t="shared" si="34"/>
        <v/>
      </c>
      <c r="O294" s="33" t="str">
        <f t="shared" si="35"/>
        <v/>
      </c>
    </row>
    <row r="295" spans="2:15" x14ac:dyDescent="0.25">
      <c r="B295" s="33" t="str">
        <f>IF(A295="","",IF(ISERROR(VLOOKUP(A295,LUTs!B$3:$B$118,1,FALSE)),"No","Yes"))</f>
        <v/>
      </c>
      <c r="C295" s="33" t="str">
        <f t="shared" si="32"/>
        <v/>
      </c>
      <c r="E295" s="33" t="str">
        <f t="shared" si="39"/>
        <v/>
      </c>
      <c r="G295" s="33" t="str">
        <f t="shared" si="33"/>
        <v/>
      </c>
      <c r="J295" s="33" t="str">
        <f t="shared" si="36"/>
        <v/>
      </c>
      <c r="L295" s="33" t="str">
        <f t="shared" si="37"/>
        <v/>
      </c>
      <c r="M295" s="33" t="str">
        <f t="shared" si="38"/>
        <v/>
      </c>
      <c r="N295" s="33" t="str">
        <f t="shared" si="34"/>
        <v/>
      </c>
      <c r="O295" s="33" t="str">
        <f t="shared" si="35"/>
        <v/>
      </c>
    </row>
    <row r="296" spans="2:15" x14ac:dyDescent="0.25">
      <c r="B296" s="33" t="str">
        <f>IF(A296="","",IF(ISERROR(VLOOKUP(A296,LUTs!B$3:$B$118,1,FALSE)),"No","Yes"))</f>
        <v/>
      </c>
      <c r="C296" s="33" t="str">
        <f t="shared" si="32"/>
        <v/>
      </c>
      <c r="E296" s="33" t="str">
        <f t="shared" si="39"/>
        <v/>
      </c>
      <c r="G296" s="33" t="str">
        <f t="shared" si="33"/>
        <v/>
      </c>
      <c r="J296" s="33" t="str">
        <f t="shared" si="36"/>
        <v/>
      </c>
      <c r="L296" s="33" t="str">
        <f t="shared" si="37"/>
        <v/>
      </c>
      <c r="M296" s="33" t="str">
        <f t="shared" si="38"/>
        <v/>
      </c>
      <c r="N296" s="33" t="str">
        <f t="shared" si="34"/>
        <v/>
      </c>
      <c r="O296" s="33" t="str">
        <f t="shared" si="35"/>
        <v/>
      </c>
    </row>
    <row r="297" spans="2:15" x14ac:dyDescent="0.25">
      <c r="B297" s="33" t="str">
        <f>IF(A297="","",IF(ISERROR(VLOOKUP(A297,LUTs!B$3:$B$118,1,FALSE)),"No","Yes"))</f>
        <v/>
      </c>
      <c r="C297" s="33" t="str">
        <f t="shared" si="32"/>
        <v/>
      </c>
      <c r="E297" s="33" t="str">
        <f t="shared" si="39"/>
        <v/>
      </c>
      <c r="G297" s="33" t="str">
        <f t="shared" si="33"/>
        <v/>
      </c>
      <c r="J297" s="33" t="str">
        <f t="shared" si="36"/>
        <v/>
      </c>
      <c r="L297" s="33" t="str">
        <f t="shared" si="37"/>
        <v/>
      </c>
      <c r="M297" s="33" t="str">
        <f t="shared" si="38"/>
        <v/>
      </c>
      <c r="N297" s="33" t="str">
        <f t="shared" si="34"/>
        <v/>
      </c>
      <c r="O297" s="33" t="str">
        <f t="shared" si="35"/>
        <v/>
      </c>
    </row>
    <row r="298" spans="2:15" x14ac:dyDescent="0.25">
      <c r="B298" s="33" t="str">
        <f>IF(A298="","",IF(ISERROR(VLOOKUP(A298,LUTs!B$3:$B$118,1,FALSE)),"No","Yes"))</f>
        <v/>
      </c>
      <c r="C298" s="33" t="str">
        <f t="shared" si="32"/>
        <v/>
      </c>
      <c r="E298" s="33" t="str">
        <f t="shared" si="39"/>
        <v/>
      </c>
      <c r="G298" s="33" t="str">
        <f t="shared" si="33"/>
        <v/>
      </c>
      <c r="J298" s="33" t="str">
        <f t="shared" si="36"/>
        <v/>
      </c>
      <c r="L298" s="33" t="str">
        <f t="shared" si="37"/>
        <v/>
      </c>
      <c r="M298" s="33" t="str">
        <f t="shared" si="38"/>
        <v/>
      </c>
      <c r="N298" s="33" t="str">
        <f t="shared" si="34"/>
        <v/>
      </c>
      <c r="O298" s="33" t="str">
        <f t="shared" si="35"/>
        <v/>
      </c>
    </row>
    <row r="299" spans="2:15" x14ac:dyDescent="0.25">
      <c r="B299" s="33" t="str">
        <f>IF(A299="","",IF(ISERROR(VLOOKUP(A299,LUTs!B$3:$B$118,1,FALSE)),"No","Yes"))</f>
        <v/>
      </c>
      <c r="C299" s="33" t="str">
        <f t="shared" si="32"/>
        <v/>
      </c>
      <c r="E299" s="33" t="str">
        <f t="shared" si="39"/>
        <v/>
      </c>
      <c r="G299" s="33" t="str">
        <f t="shared" si="33"/>
        <v/>
      </c>
      <c r="J299" s="33" t="str">
        <f t="shared" si="36"/>
        <v/>
      </c>
      <c r="L299" s="33" t="str">
        <f t="shared" si="37"/>
        <v/>
      </c>
      <c r="M299" s="33" t="str">
        <f t="shared" si="38"/>
        <v/>
      </c>
      <c r="N299" s="33" t="str">
        <f t="shared" si="34"/>
        <v/>
      </c>
      <c r="O299" s="33" t="str">
        <f t="shared" si="35"/>
        <v/>
      </c>
    </row>
    <row r="300" spans="2:15" x14ac:dyDescent="0.25">
      <c r="B300" s="33" t="str">
        <f>IF(A300="","",IF(ISERROR(VLOOKUP(A300,LUTs!B$3:$B$118,1,FALSE)),"No","Yes"))</f>
        <v/>
      </c>
      <c r="C300" s="33" t="str">
        <f t="shared" si="32"/>
        <v/>
      </c>
      <c r="E300" s="33" t="str">
        <f t="shared" si="39"/>
        <v/>
      </c>
      <c r="G300" s="33" t="str">
        <f t="shared" si="33"/>
        <v/>
      </c>
      <c r="J300" s="33" t="str">
        <f t="shared" si="36"/>
        <v/>
      </c>
      <c r="L300" s="33" t="str">
        <f t="shared" si="37"/>
        <v/>
      </c>
      <c r="M300" s="33" t="str">
        <f t="shared" si="38"/>
        <v/>
      </c>
      <c r="N300" s="33" t="str">
        <f t="shared" si="34"/>
        <v/>
      </c>
      <c r="O300" s="33" t="str">
        <f t="shared" si="35"/>
        <v/>
      </c>
    </row>
    <row r="301" spans="2:15" x14ac:dyDescent="0.25">
      <c r="B301" s="33" t="str">
        <f>IF(A301="","",IF(ISERROR(VLOOKUP(A301,LUTs!B$3:$B$118,1,FALSE)),"No","Yes"))</f>
        <v/>
      </c>
      <c r="C301" s="33" t="str">
        <f t="shared" si="32"/>
        <v/>
      </c>
      <c r="E301" s="33" t="str">
        <f t="shared" si="39"/>
        <v/>
      </c>
      <c r="G301" s="33" t="str">
        <f t="shared" si="33"/>
        <v/>
      </c>
      <c r="J301" s="33" t="str">
        <f t="shared" si="36"/>
        <v/>
      </c>
      <c r="L301" s="33" t="str">
        <f t="shared" si="37"/>
        <v/>
      </c>
      <c r="M301" s="33" t="str">
        <f t="shared" si="38"/>
        <v/>
      </c>
      <c r="N301" s="33" t="str">
        <f t="shared" si="34"/>
        <v/>
      </c>
      <c r="O301" s="33" t="str">
        <f t="shared" si="35"/>
        <v/>
      </c>
    </row>
    <row r="302" spans="2:15" x14ac:dyDescent="0.25">
      <c r="B302" s="33" t="str">
        <f>IF(A302="","",IF(ISERROR(VLOOKUP(A302,LUTs!B$3:$B$118,1,FALSE)),"No","Yes"))</f>
        <v/>
      </c>
      <c r="C302" s="33" t="str">
        <f t="shared" si="32"/>
        <v/>
      </c>
      <c r="E302" s="33" t="str">
        <f t="shared" si="39"/>
        <v/>
      </c>
      <c r="G302" s="33" t="str">
        <f t="shared" si="33"/>
        <v/>
      </c>
      <c r="J302" s="33" t="str">
        <f t="shared" si="36"/>
        <v/>
      </c>
      <c r="L302" s="33" t="str">
        <f t="shared" si="37"/>
        <v/>
      </c>
      <c r="M302" s="33" t="str">
        <f t="shared" si="38"/>
        <v/>
      </c>
      <c r="N302" s="33" t="str">
        <f t="shared" si="34"/>
        <v/>
      </c>
      <c r="O302" s="33" t="str">
        <f t="shared" si="35"/>
        <v/>
      </c>
    </row>
    <row r="303" spans="2:15" x14ac:dyDescent="0.25">
      <c r="B303" s="33" t="str">
        <f>IF(A303="","",IF(ISERROR(VLOOKUP(A303,LUTs!B$3:$B$118,1,FALSE)),"No","Yes"))</f>
        <v/>
      </c>
      <c r="C303" s="33" t="str">
        <f t="shared" si="32"/>
        <v/>
      </c>
      <c r="E303" s="33" t="str">
        <f t="shared" si="39"/>
        <v/>
      </c>
      <c r="G303" s="33" t="str">
        <f t="shared" si="33"/>
        <v/>
      </c>
      <c r="J303" s="33" t="str">
        <f t="shared" si="36"/>
        <v/>
      </c>
      <c r="L303" s="33" t="str">
        <f t="shared" si="37"/>
        <v/>
      </c>
      <c r="M303" s="33" t="str">
        <f t="shared" si="38"/>
        <v/>
      </c>
      <c r="N303" s="33" t="str">
        <f t="shared" si="34"/>
        <v/>
      </c>
      <c r="O303" s="33" t="str">
        <f t="shared" si="35"/>
        <v/>
      </c>
    </row>
    <row r="304" spans="2:15" x14ac:dyDescent="0.25">
      <c r="B304" s="33" t="str">
        <f>IF(A304="","",IF(ISERROR(VLOOKUP(A304,LUTs!B$3:$B$118,1,FALSE)),"No","Yes"))</f>
        <v/>
      </c>
      <c r="C304" s="33" t="str">
        <f t="shared" si="32"/>
        <v/>
      </c>
      <c r="E304" s="33" t="str">
        <f t="shared" si="39"/>
        <v/>
      </c>
      <c r="G304" s="33" t="str">
        <f t="shared" si="33"/>
        <v/>
      </c>
      <c r="J304" s="33" t="str">
        <f t="shared" si="36"/>
        <v/>
      </c>
      <c r="L304" s="33" t="str">
        <f t="shared" si="37"/>
        <v/>
      </c>
      <c r="M304" s="33" t="str">
        <f t="shared" si="38"/>
        <v/>
      </c>
      <c r="N304" s="33" t="str">
        <f t="shared" si="34"/>
        <v/>
      </c>
      <c r="O304" s="33" t="str">
        <f t="shared" si="35"/>
        <v/>
      </c>
    </row>
    <row r="305" spans="2:15" x14ac:dyDescent="0.25">
      <c r="B305" s="33" t="str">
        <f>IF(A305="","",IF(ISERROR(VLOOKUP(A305,LUTs!B$3:$B$118,1,FALSE)),"No","Yes"))</f>
        <v/>
      </c>
      <c r="C305" s="33" t="str">
        <f t="shared" si="32"/>
        <v/>
      </c>
      <c r="E305" s="33" t="str">
        <f t="shared" si="39"/>
        <v/>
      </c>
      <c r="G305" s="33" t="str">
        <f t="shared" si="33"/>
        <v/>
      </c>
      <c r="J305" s="33" t="str">
        <f t="shared" si="36"/>
        <v/>
      </c>
      <c r="L305" s="33" t="str">
        <f t="shared" si="37"/>
        <v/>
      </c>
      <c r="M305" s="33" t="str">
        <f t="shared" si="38"/>
        <v/>
      </c>
      <c r="N305" s="33" t="str">
        <f t="shared" si="34"/>
        <v/>
      </c>
      <c r="O305" s="33" t="str">
        <f t="shared" si="35"/>
        <v/>
      </c>
    </row>
    <row r="306" spans="2:15" x14ac:dyDescent="0.25">
      <c r="B306" s="33" t="str">
        <f>IF(A306="","",IF(ISERROR(VLOOKUP(A306,LUTs!B$3:$B$118,1,FALSE)),"No","Yes"))</f>
        <v/>
      </c>
      <c r="C306" s="33" t="str">
        <f t="shared" si="32"/>
        <v/>
      </c>
      <c r="E306" s="33" t="str">
        <f t="shared" si="39"/>
        <v/>
      </c>
      <c r="G306" s="33" t="str">
        <f t="shared" si="33"/>
        <v/>
      </c>
      <c r="J306" s="33" t="str">
        <f t="shared" si="36"/>
        <v/>
      </c>
      <c r="L306" s="33" t="str">
        <f t="shared" si="37"/>
        <v/>
      </c>
      <c r="M306" s="33" t="str">
        <f t="shared" si="38"/>
        <v/>
      </c>
      <c r="N306" s="33" t="str">
        <f t="shared" si="34"/>
        <v/>
      </c>
      <c r="O306" s="33" t="str">
        <f t="shared" si="35"/>
        <v/>
      </c>
    </row>
    <row r="307" spans="2:15" x14ac:dyDescent="0.25">
      <c r="B307" s="33" t="str">
        <f>IF(A307="","",IF(ISERROR(VLOOKUP(A307,LUTs!B$3:$B$118,1,FALSE)),"No","Yes"))</f>
        <v/>
      </c>
      <c r="C307" s="33" t="str">
        <f t="shared" si="32"/>
        <v/>
      </c>
      <c r="E307" s="33" t="str">
        <f t="shared" si="39"/>
        <v/>
      </c>
      <c r="G307" s="33" t="str">
        <f t="shared" si="33"/>
        <v/>
      </c>
      <c r="J307" s="33" t="str">
        <f t="shared" si="36"/>
        <v/>
      </c>
      <c r="L307" s="33" t="str">
        <f t="shared" si="37"/>
        <v/>
      </c>
      <c r="M307" s="33" t="str">
        <f t="shared" si="38"/>
        <v/>
      </c>
      <c r="N307" s="33" t="str">
        <f t="shared" si="34"/>
        <v/>
      </c>
      <c r="O307" s="33" t="str">
        <f t="shared" si="35"/>
        <v/>
      </c>
    </row>
    <row r="308" spans="2:15" x14ac:dyDescent="0.25">
      <c r="B308" s="33" t="str">
        <f>IF(A308="","",IF(ISERROR(VLOOKUP(A308,LUTs!B$3:$B$118,1,FALSE)),"No","Yes"))</f>
        <v/>
      </c>
      <c r="C308" s="33" t="str">
        <f t="shared" si="32"/>
        <v/>
      </c>
      <c r="E308" s="33" t="str">
        <f t="shared" si="39"/>
        <v/>
      </c>
      <c r="G308" s="33" t="str">
        <f t="shared" si="33"/>
        <v/>
      </c>
      <c r="J308" s="33" t="str">
        <f t="shared" si="36"/>
        <v/>
      </c>
      <c r="L308" s="33" t="str">
        <f t="shared" si="37"/>
        <v/>
      </c>
      <c r="M308" s="33" t="str">
        <f t="shared" si="38"/>
        <v/>
      </c>
      <c r="N308" s="33" t="str">
        <f t="shared" si="34"/>
        <v/>
      </c>
      <c r="O308" s="33" t="str">
        <f t="shared" si="35"/>
        <v/>
      </c>
    </row>
    <row r="309" spans="2:15" x14ac:dyDescent="0.25">
      <c r="B309" s="33" t="str">
        <f>IF(A309="","",IF(ISERROR(VLOOKUP(A309,LUTs!B$3:$B$118,1,FALSE)),"No","Yes"))</f>
        <v/>
      </c>
      <c r="C309" s="33" t="str">
        <f t="shared" si="32"/>
        <v/>
      </c>
      <c r="E309" s="33" t="str">
        <f t="shared" si="39"/>
        <v/>
      </c>
      <c r="G309" s="33" t="str">
        <f t="shared" si="33"/>
        <v/>
      </c>
      <c r="J309" s="33" t="str">
        <f t="shared" si="36"/>
        <v/>
      </c>
      <c r="L309" s="33" t="str">
        <f t="shared" si="37"/>
        <v/>
      </c>
      <c r="M309" s="33" t="str">
        <f t="shared" si="38"/>
        <v/>
      </c>
      <c r="N309" s="33" t="str">
        <f t="shared" si="34"/>
        <v/>
      </c>
      <c r="O309" s="33" t="str">
        <f t="shared" si="35"/>
        <v/>
      </c>
    </row>
    <row r="310" spans="2:15" x14ac:dyDescent="0.25">
      <c r="B310" s="33" t="str">
        <f>IF(A310="","",IF(ISERROR(VLOOKUP(A310,LUTs!B$3:$B$118,1,FALSE)),"No","Yes"))</f>
        <v/>
      </c>
      <c r="C310" s="33" t="str">
        <f t="shared" si="32"/>
        <v/>
      </c>
      <c r="E310" s="33" t="str">
        <f t="shared" si="39"/>
        <v/>
      </c>
      <c r="G310" s="33" t="str">
        <f t="shared" si="33"/>
        <v/>
      </c>
      <c r="J310" s="33" t="str">
        <f t="shared" si="36"/>
        <v/>
      </c>
      <c r="L310" s="33" t="str">
        <f t="shared" si="37"/>
        <v/>
      </c>
      <c r="M310" s="33" t="str">
        <f t="shared" si="38"/>
        <v/>
      </c>
      <c r="N310" s="33" t="str">
        <f t="shared" si="34"/>
        <v/>
      </c>
      <c r="O310" s="33" t="str">
        <f t="shared" si="35"/>
        <v/>
      </c>
    </row>
    <row r="311" spans="2:15" x14ac:dyDescent="0.25">
      <c r="B311" s="33" t="str">
        <f>IF(A311="","",IF(ISERROR(VLOOKUP(A311,LUTs!B$3:$B$118,1,FALSE)),"No","Yes"))</f>
        <v/>
      </c>
      <c r="C311" s="33" t="str">
        <f t="shared" si="32"/>
        <v/>
      </c>
      <c r="E311" s="33" t="str">
        <f t="shared" si="39"/>
        <v/>
      </c>
      <c r="G311" s="33" t="str">
        <f t="shared" si="33"/>
        <v/>
      </c>
      <c r="J311" s="33" t="str">
        <f t="shared" si="36"/>
        <v/>
      </c>
      <c r="L311" s="33" t="str">
        <f t="shared" si="37"/>
        <v/>
      </c>
      <c r="M311" s="33" t="str">
        <f t="shared" si="38"/>
        <v/>
      </c>
      <c r="N311" s="33" t="str">
        <f t="shared" si="34"/>
        <v/>
      </c>
      <c r="O311" s="33" t="str">
        <f t="shared" si="35"/>
        <v/>
      </c>
    </row>
    <row r="312" spans="2:15" x14ac:dyDescent="0.25">
      <c r="B312" s="33" t="str">
        <f>IF(A312="","",IF(ISERROR(VLOOKUP(A312,LUTs!B$3:$B$118,1,FALSE)),"No","Yes"))</f>
        <v/>
      </c>
      <c r="C312" s="33" t="str">
        <f t="shared" si="32"/>
        <v/>
      </c>
      <c r="E312" s="33" t="str">
        <f t="shared" si="39"/>
        <v/>
      </c>
      <c r="G312" s="33" t="str">
        <f t="shared" si="33"/>
        <v/>
      </c>
      <c r="J312" s="33" t="str">
        <f t="shared" si="36"/>
        <v/>
      </c>
      <c r="L312" s="33" t="str">
        <f t="shared" si="37"/>
        <v/>
      </c>
      <c r="M312" s="33" t="str">
        <f t="shared" si="38"/>
        <v/>
      </c>
      <c r="N312" s="33" t="str">
        <f t="shared" si="34"/>
        <v/>
      </c>
      <c r="O312" s="33" t="str">
        <f t="shared" si="35"/>
        <v/>
      </c>
    </row>
    <row r="313" spans="2:15" x14ac:dyDescent="0.25">
      <c r="B313" s="33" t="str">
        <f>IF(A313="","",IF(ISERROR(VLOOKUP(A313,LUTs!B$3:$B$118,1,FALSE)),"No","Yes"))</f>
        <v/>
      </c>
      <c r="C313" s="33" t="str">
        <f t="shared" si="32"/>
        <v/>
      </c>
      <c r="E313" s="33" t="str">
        <f t="shared" si="39"/>
        <v/>
      </c>
      <c r="G313" s="33" t="str">
        <f t="shared" si="33"/>
        <v/>
      </c>
      <c r="J313" s="33" t="str">
        <f t="shared" si="36"/>
        <v/>
      </c>
      <c r="L313" s="33" t="str">
        <f t="shared" si="37"/>
        <v/>
      </c>
      <c r="M313" s="33" t="str">
        <f t="shared" si="38"/>
        <v/>
      </c>
      <c r="N313" s="33" t="str">
        <f t="shared" si="34"/>
        <v/>
      </c>
      <c r="O313" s="33" t="str">
        <f t="shared" si="35"/>
        <v/>
      </c>
    </row>
    <row r="314" spans="2:15" x14ac:dyDescent="0.25">
      <c r="B314" s="33" t="str">
        <f>IF(A314="","",IF(ISERROR(VLOOKUP(A314,LUTs!B$3:$B$118,1,FALSE)),"No","Yes"))</f>
        <v/>
      </c>
      <c r="C314" s="33" t="str">
        <f t="shared" si="32"/>
        <v/>
      </c>
      <c r="E314" s="33" t="str">
        <f t="shared" si="39"/>
        <v/>
      </c>
      <c r="G314" s="33" t="str">
        <f t="shared" si="33"/>
        <v/>
      </c>
      <c r="J314" s="33" t="str">
        <f t="shared" si="36"/>
        <v/>
      </c>
      <c r="L314" s="33" t="str">
        <f t="shared" si="37"/>
        <v/>
      </c>
      <c r="M314" s="33" t="str">
        <f t="shared" si="38"/>
        <v/>
      </c>
      <c r="N314" s="33" t="str">
        <f t="shared" si="34"/>
        <v/>
      </c>
      <c r="O314" s="33" t="str">
        <f t="shared" si="35"/>
        <v/>
      </c>
    </row>
    <row r="315" spans="2:15" x14ac:dyDescent="0.25">
      <c r="B315" s="33" t="str">
        <f>IF(A315="","",IF(ISERROR(VLOOKUP(A315,LUTs!B$3:$B$118,1,FALSE)),"No","Yes"))</f>
        <v/>
      </c>
      <c r="C315" s="33" t="str">
        <f t="shared" si="32"/>
        <v/>
      </c>
      <c r="E315" s="33" t="str">
        <f t="shared" si="39"/>
        <v/>
      </c>
      <c r="G315" s="33" t="str">
        <f t="shared" si="33"/>
        <v/>
      </c>
      <c r="J315" s="33" t="str">
        <f t="shared" si="36"/>
        <v/>
      </c>
      <c r="L315" s="33" t="str">
        <f t="shared" si="37"/>
        <v/>
      </c>
      <c r="M315" s="33" t="str">
        <f t="shared" si="38"/>
        <v/>
      </c>
      <c r="N315" s="33" t="str">
        <f t="shared" si="34"/>
        <v/>
      </c>
      <c r="O315" s="33" t="str">
        <f t="shared" si="35"/>
        <v/>
      </c>
    </row>
    <row r="316" spans="2:15" x14ac:dyDescent="0.25">
      <c r="B316" s="33" t="str">
        <f>IF(A316="","",IF(ISERROR(VLOOKUP(A316,LUTs!B$3:$B$118,1,FALSE)),"No","Yes"))</f>
        <v/>
      </c>
      <c r="C316" s="33" t="str">
        <f t="shared" ref="C316:C379" si="40">IF(B316="","",IF(B316="Yes",1,4))</f>
        <v/>
      </c>
      <c r="E316" s="33" t="str">
        <f t="shared" si="39"/>
        <v/>
      </c>
      <c r="G316" s="33" t="str">
        <f t="shared" ref="G316:G379" si="41">IF(F316="","",IF(F316="Yes &gt;200NM","1", IF(F316="Yes &gt;50NM","2",IF(F316="Yes Ballast water exchange area","2",IF(F316="Yes &lt;50NM","3", IF(F316="No","4"))))))</f>
        <v/>
      </c>
      <c r="J316" s="33" t="str">
        <f t="shared" si="36"/>
        <v/>
      </c>
      <c r="L316" s="33" t="str">
        <f t="shared" si="37"/>
        <v/>
      </c>
      <c r="M316" s="33" t="str">
        <f t="shared" si="38"/>
        <v/>
      </c>
      <c r="N316" s="33" t="str">
        <f t="shared" ref="N316:N379" si="42">IF(M316="","",IF(M316="Judgement required","Judgement required",IF(AND(M316&gt;=1,M316&lt;=4),"Minimal Risk",IF(AND(M316&gt;=5,M316&lt;=63),"Low Risk",IF(AND(M316&gt;=64,M316&lt;=255),"Moderate Risk",IF(AND(M316&gt;=256,M316&lt;=1023),"High Risk","Very High Risk"))))))</f>
        <v/>
      </c>
      <c r="O316" s="33" t="str">
        <f t="shared" ref="O316:O379" si="43">IF(N316="","",IF(N316="Very High Risk","Do Not release Ballast water and Voluntary port inspection",IF(N316="High Risk","Do Not release Ballast water and Voluntary port inspection",IF(N316="Moderate Risk","Do Not release Ballast water and raise awareness","Raise awareness"))))</f>
        <v/>
      </c>
    </row>
    <row r="317" spans="2:15" x14ac:dyDescent="0.25">
      <c r="B317" s="33" t="str">
        <f>IF(A317="","",IF(ISERROR(VLOOKUP(A317,LUTs!B$3:$B$118,1,FALSE)),"No","Yes"))</f>
        <v/>
      </c>
      <c r="C317" s="33" t="str">
        <f t="shared" si="40"/>
        <v/>
      </c>
      <c r="E317" s="33" t="str">
        <f t="shared" si="39"/>
        <v/>
      </c>
      <c r="G317" s="33" t="str">
        <f t="shared" si="41"/>
        <v/>
      </c>
      <c r="J317" s="33" t="str">
        <f t="shared" ref="J317:J380" si="44">IF(I317="","",IF(I317="Public water supply","1", IF(I317="River port","2", IF(I317="Estuarine port","3", IF(I317="Sea port","4")))))</f>
        <v/>
      </c>
      <c r="L317" s="33" t="str">
        <f t="shared" ref="L317:L380" si="45">IF(K317="","",IF(K317="Yes","4", IF(K317="Maybe","3", IF(K317="Don't know","3", IF(K317="No","1")))))</f>
        <v/>
      </c>
      <c r="M317" s="33" t="str">
        <f t="shared" ref="M317:M380" si="46">IF(A317="","",IF(E317="1",(C317*E317),IFERROR(C317*E317*G317*J317*L317,"Judgement required")))</f>
        <v/>
      </c>
      <c r="N317" s="33" t="str">
        <f t="shared" si="42"/>
        <v/>
      </c>
      <c r="O317" s="33" t="str">
        <f t="shared" si="43"/>
        <v/>
      </c>
    </row>
    <row r="318" spans="2:15" x14ac:dyDescent="0.25">
      <c r="B318" s="33" t="str">
        <f>IF(A318="","",IF(ISERROR(VLOOKUP(A318,LUTs!B$3:$B$118,1,FALSE)),"No","Yes"))</f>
        <v/>
      </c>
      <c r="C318" s="33" t="str">
        <f t="shared" si="40"/>
        <v/>
      </c>
      <c r="E318" s="33" t="str">
        <f t="shared" si="39"/>
        <v/>
      </c>
      <c r="G318" s="33" t="str">
        <f t="shared" si="41"/>
        <v/>
      </c>
      <c r="J318" s="33" t="str">
        <f t="shared" si="44"/>
        <v/>
      </c>
      <c r="L318" s="33" t="str">
        <f t="shared" si="45"/>
        <v/>
      </c>
      <c r="M318" s="33" t="str">
        <f t="shared" si="46"/>
        <v/>
      </c>
      <c r="N318" s="33" t="str">
        <f t="shared" si="42"/>
        <v/>
      </c>
      <c r="O318" s="33" t="str">
        <f t="shared" si="43"/>
        <v/>
      </c>
    </row>
    <row r="319" spans="2:15" x14ac:dyDescent="0.25">
      <c r="B319" s="33" t="str">
        <f>IF(A319="","",IF(ISERROR(VLOOKUP(A319,LUTs!B$3:$B$118,1,FALSE)),"No","Yes"))</f>
        <v/>
      </c>
      <c r="C319" s="33" t="str">
        <f t="shared" si="40"/>
        <v/>
      </c>
      <c r="E319" s="33" t="str">
        <f t="shared" si="39"/>
        <v/>
      </c>
      <c r="G319" s="33" t="str">
        <f t="shared" si="41"/>
        <v/>
      </c>
      <c r="J319" s="33" t="str">
        <f t="shared" si="44"/>
        <v/>
      </c>
      <c r="L319" s="33" t="str">
        <f t="shared" si="45"/>
        <v/>
      </c>
      <c r="M319" s="33" t="str">
        <f t="shared" si="46"/>
        <v/>
      </c>
      <c r="N319" s="33" t="str">
        <f t="shared" si="42"/>
        <v/>
      </c>
      <c r="O319" s="33" t="str">
        <f t="shared" si="43"/>
        <v/>
      </c>
    </row>
    <row r="320" spans="2:15" x14ac:dyDescent="0.25">
      <c r="B320" s="33" t="str">
        <f>IF(A320="","",IF(ISERROR(VLOOKUP(A320,LUTs!B$3:$B$118,1,FALSE)),"No","Yes"))</f>
        <v/>
      </c>
      <c r="C320" s="33" t="str">
        <f t="shared" si="40"/>
        <v/>
      </c>
      <c r="E320" s="33" t="str">
        <f t="shared" ref="E320:E383" si="47">IF(D320="","",IF(D320="Yes","1", IF(D320="No","4")))</f>
        <v/>
      </c>
      <c r="G320" s="33" t="str">
        <f t="shared" si="41"/>
        <v/>
      </c>
      <c r="J320" s="33" t="str">
        <f t="shared" si="44"/>
        <v/>
      </c>
      <c r="L320" s="33" t="str">
        <f t="shared" si="45"/>
        <v/>
      </c>
      <c r="M320" s="33" t="str">
        <f t="shared" si="46"/>
        <v/>
      </c>
      <c r="N320" s="33" t="str">
        <f t="shared" si="42"/>
        <v/>
      </c>
      <c r="O320" s="33" t="str">
        <f t="shared" si="43"/>
        <v/>
      </c>
    </row>
    <row r="321" spans="2:15" x14ac:dyDescent="0.25">
      <c r="B321" s="33" t="str">
        <f>IF(A321="","",IF(ISERROR(VLOOKUP(A321,LUTs!B$3:$B$118,1,FALSE)),"No","Yes"))</f>
        <v/>
      </c>
      <c r="C321" s="33" t="str">
        <f t="shared" si="40"/>
        <v/>
      </c>
      <c r="E321" s="33" t="str">
        <f t="shared" si="47"/>
        <v/>
      </c>
      <c r="G321" s="33" t="str">
        <f t="shared" si="41"/>
        <v/>
      </c>
      <c r="J321" s="33" t="str">
        <f t="shared" si="44"/>
        <v/>
      </c>
      <c r="L321" s="33" t="str">
        <f t="shared" si="45"/>
        <v/>
      </c>
      <c r="M321" s="33" t="str">
        <f t="shared" si="46"/>
        <v/>
      </c>
      <c r="N321" s="33" t="str">
        <f t="shared" si="42"/>
        <v/>
      </c>
      <c r="O321" s="33" t="str">
        <f t="shared" si="43"/>
        <v/>
      </c>
    </row>
    <row r="322" spans="2:15" x14ac:dyDescent="0.25">
      <c r="B322" s="33" t="str">
        <f>IF(A322="","",IF(ISERROR(VLOOKUP(A322,LUTs!B$3:$B$118,1,FALSE)),"No","Yes"))</f>
        <v/>
      </c>
      <c r="C322" s="33" t="str">
        <f t="shared" si="40"/>
        <v/>
      </c>
      <c r="E322" s="33" t="str">
        <f t="shared" si="47"/>
        <v/>
      </c>
      <c r="G322" s="33" t="str">
        <f t="shared" si="41"/>
        <v/>
      </c>
      <c r="J322" s="33" t="str">
        <f t="shared" si="44"/>
        <v/>
      </c>
      <c r="L322" s="33" t="str">
        <f t="shared" si="45"/>
        <v/>
      </c>
      <c r="M322" s="33" t="str">
        <f t="shared" si="46"/>
        <v/>
      </c>
      <c r="N322" s="33" t="str">
        <f t="shared" si="42"/>
        <v/>
      </c>
      <c r="O322" s="33" t="str">
        <f t="shared" si="43"/>
        <v/>
      </c>
    </row>
    <row r="323" spans="2:15" x14ac:dyDescent="0.25">
      <c r="B323" s="33" t="str">
        <f>IF(A323="","",IF(ISERROR(VLOOKUP(A323,LUTs!B$3:$B$118,1,FALSE)),"No","Yes"))</f>
        <v/>
      </c>
      <c r="C323" s="33" t="str">
        <f t="shared" si="40"/>
        <v/>
      </c>
      <c r="E323" s="33" t="str">
        <f t="shared" si="47"/>
        <v/>
      </c>
      <c r="G323" s="33" t="str">
        <f t="shared" si="41"/>
        <v/>
      </c>
      <c r="J323" s="33" t="str">
        <f t="shared" si="44"/>
        <v/>
      </c>
      <c r="L323" s="33" t="str">
        <f t="shared" si="45"/>
        <v/>
      </c>
      <c r="M323" s="33" t="str">
        <f t="shared" si="46"/>
        <v/>
      </c>
      <c r="N323" s="33" t="str">
        <f t="shared" si="42"/>
        <v/>
      </c>
      <c r="O323" s="33" t="str">
        <f t="shared" si="43"/>
        <v/>
      </c>
    </row>
    <row r="324" spans="2:15" x14ac:dyDescent="0.25">
      <c r="B324" s="33" t="str">
        <f>IF(A324="","",IF(ISERROR(VLOOKUP(A324,LUTs!B$3:$B$118,1,FALSE)),"No","Yes"))</f>
        <v/>
      </c>
      <c r="C324" s="33" t="str">
        <f t="shared" si="40"/>
        <v/>
      </c>
      <c r="E324" s="33" t="str">
        <f t="shared" si="47"/>
        <v/>
      </c>
      <c r="G324" s="33" t="str">
        <f t="shared" si="41"/>
        <v/>
      </c>
      <c r="J324" s="33" t="str">
        <f t="shared" si="44"/>
        <v/>
      </c>
      <c r="L324" s="33" t="str">
        <f t="shared" si="45"/>
        <v/>
      </c>
      <c r="M324" s="33" t="str">
        <f t="shared" si="46"/>
        <v/>
      </c>
      <c r="N324" s="33" t="str">
        <f t="shared" si="42"/>
        <v/>
      </c>
      <c r="O324" s="33" t="str">
        <f t="shared" si="43"/>
        <v/>
      </c>
    </row>
    <row r="325" spans="2:15" x14ac:dyDescent="0.25">
      <c r="B325" s="33" t="str">
        <f>IF(A325="","",IF(ISERROR(VLOOKUP(A325,LUTs!B$3:$B$118,1,FALSE)),"No","Yes"))</f>
        <v/>
      </c>
      <c r="C325" s="33" t="str">
        <f t="shared" si="40"/>
        <v/>
      </c>
      <c r="E325" s="33" t="str">
        <f t="shared" si="47"/>
        <v/>
      </c>
      <c r="G325" s="33" t="str">
        <f t="shared" si="41"/>
        <v/>
      </c>
      <c r="J325" s="33" t="str">
        <f t="shared" si="44"/>
        <v/>
      </c>
      <c r="L325" s="33" t="str">
        <f t="shared" si="45"/>
        <v/>
      </c>
      <c r="M325" s="33" t="str">
        <f t="shared" si="46"/>
        <v/>
      </c>
      <c r="N325" s="33" t="str">
        <f t="shared" si="42"/>
        <v/>
      </c>
      <c r="O325" s="33" t="str">
        <f t="shared" si="43"/>
        <v/>
      </c>
    </row>
    <row r="326" spans="2:15" x14ac:dyDescent="0.25">
      <c r="B326" s="33" t="str">
        <f>IF(A326="","",IF(ISERROR(VLOOKUP(A326,LUTs!B$3:$B$118,1,FALSE)),"No","Yes"))</f>
        <v/>
      </c>
      <c r="C326" s="33" t="str">
        <f t="shared" si="40"/>
        <v/>
      </c>
      <c r="E326" s="33" t="str">
        <f t="shared" si="47"/>
        <v/>
      </c>
      <c r="G326" s="33" t="str">
        <f t="shared" si="41"/>
        <v/>
      </c>
      <c r="J326" s="33" t="str">
        <f t="shared" si="44"/>
        <v/>
      </c>
      <c r="L326" s="33" t="str">
        <f t="shared" si="45"/>
        <v/>
      </c>
      <c r="M326" s="33" t="str">
        <f t="shared" si="46"/>
        <v/>
      </c>
      <c r="N326" s="33" t="str">
        <f t="shared" si="42"/>
        <v/>
      </c>
      <c r="O326" s="33" t="str">
        <f t="shared" si="43"/>
        <v/>
      </c>
    </row>
    <row r="327" spans="2:15" x14ac:dyDescent="0.25">
      <c r="B327" s="33" t="str">
        <f>IF(A327="","",IF(ISERROR(VLOOKUP(A327,LUTs!B$3:$B$118,1,FALSE)),"No","Yes"))</f>
        <v/>
      </c>
      <c r="C327" s="33" t="str">
        <f t="shared" si="40"/>
        <v/>
      </c>
      <c r="E327" s="33" t="str">
        <f t="shared" si="47"/>
        <v/>
      </c>
      <c r="G327" s="33" t="str">
        <f t="shared" si="41"/>
        <v/>
      </c>
      <c r="J327" s="33" t="str">
        <f t="shared" si="44"/>
        <v/>
      </c>
      <c r="L327" s="33" t="str">
        <f t="shared" si="45"/>
        <v/>
      </c>
      <c r="M327" s="33" t="str">
        <f t="shared" si="46"/>
        <v/>
      </c>
      <c r="N327" s="33" t="str">
        <f t="shared" si="42"/>
        <v/>
      </c>
      <c r="O327" s="33" t="str">
        <f t="shared" si="43"/>
        <v/>
      </c>
    </row>
    <row r="328" spans="2:15" x14ac:dyDescent="0.25">
      <c r="B328" s="33" t="str">
        <f>IF(A328="","",IF(ISERROR(VLOOKUP(A328,LUTs!B$3:$B$118,1,FALSE)),"No","Yes"))</f>
        <v/>
      </c>
      <c r="C328" s="33" t="str">
        <f t="shared" si="40"/>
        <v/>
      </c>
      <c r="E328" s="33" t="str">
        <f t="shared" si="47"/>
        <v/>
      </c>
      <c r="G328" s="33" t="str">
        <f t="shared" si="41"/>
        <v/>
      </c>
      <c r="J328" s="33" t="str">
        <f t="shared" si="44"/>
        <v/>
      </c>
      <c r="L328" s="33" t="str">
        <f t="shared" si="45"/>
        <v/>
      </c>
      <c r="M328" s="33" t="str">
        <f t="shared" si="46"/>
        <v/>
      </c>
      <c r="N328" s="33" t="str">
        <f t="shared" si="42"/>
        <v/>
      </c>
      <c r="O328" s="33" t="str">
        <f t="shared" si="43"/>
        <v/>
      </c>
    </row>
    <row r="329" spans="2:15" x14ac:dyDescent="0.25">
      <c r="B329" s="33" t="str">
        <f>IF(A329="","",IF(ISERROR(VLOOKUP(A329,LUTs!B$3:$B$118,1,FALSE)),"No","Yes"))</f>
        <v/>
      </c>
      <c r="C329" s="33" t="str">
        <f t="shared" si="40"/>
        <v/>
      </c>
      <c r="E329" s="33" t="str">
        <f t="shared" si="47"/>
        <v/>
      </c>
      <c r="G329" s="33" t="str">
        <f t="shared" si="41"/>
        <v/>
      </c>
      <c r="J329" s="33" t="str">
        <f t="shared" si="44"/>
        <v/>
      </c>
      <c r="L329" s="33" t="str">
        <f t="shared" si="45"/>
        <v/>
      </c>
      <c r="M329" s="33" t="str">
        <f t="shared" si="46"/>
        <v/>
      </c>
      <c r="N329" s="33" t="str">
        <f t="shared" si="42"/>
        <v/>
      </c>
      <c r="O329" s="33" t="str">
        <f t="shared" si="43"/>
        <v/>
      </c>
    </row>
    <row r="330" spans="2:15" x14ac:dyDescent="0.25">
      <c r="B330" s="33" t="str">
        <f>IF(A330="","",IF(ISERROR(VLOOKUP(A330,LUTs!B$3:$B$118,1,FALSE)),"No","Yes"))</f>
        <v/>
      </c>
      <c r="C330" s="33" t="str">
        <f t="shared" si="40"/>
        <v/>
      </c>
      <c r="E330" s="33" t="str">
        <f t="shared" si="47"/>
        <v/>
      </c>
      <c r="G330" s="33" t="str">
        <f t="shared" si="41"/>
        <v/>
      </c>
      <c r="J330" s="33" t="str">
        <f t="shared" si="44"/>
        <v/>
      </c>
      <c r="L330" s="33" t="str">
        <f t="shared" si="45"/>
        <v/>
      </c>
      <c r="M330" s="33" t="str">
        <f t="shared" si="46"/>
        <v/>
      </c>
      <c r="N330" s="33" t="str">
        <f t="shared" si="42"/>
        <v/>
      </c>
      <c r="O330" s="33" t="str">
        <f t="shared" si="43"/>
        <v/>
      </c>
    </row>
    <row r="331" spans="2:15" x14ac:dyDescent="0.25">
      <c r="B331" s="33" t="str">
        <f>IF(A331="","",IF(ISERROR(VLOOKUP(A331,LUTs!B$3:$B$118,1,FALSE)),"No","Yes"))</f>
        <v/>
      </c>
      <c r="C331" s="33" t="str">
        <f t="shared" si="40"/>
        <v/>
      </c>
      <c r="E331" s="33" t="str">
        <f t="shared" si="47"/>
        <v/>
      </c>
      <c r="G331" s="33" t="str">
        <f t="shared" si="41"/>
        <v/>
      </c>
      <c r="J331" s="33" t="str">
        <f t="shared" si="44"/>
        <v/>
      </c>
      <c r="L331" s="33" t="str">
        <f t="shared" si="45"/>
        <v/>
      </c>
      <c r="M331" s="33" t="str">
        <f t="shared" si="46"/>
        <v/>
      </c>
      <c r="N331" s="33" t="str">
        <f t="shared" si="42"/>
        <v/>
      </c>
      <c r="O331" s="33" t="str">
        <f t="shared" si="43"/>
        <v/>
      </c>
    </row>
    <row r="332" spans="2:15" x14ac:dyDescent="0.25">
      <c r="B332" s="33" t="str">
        <f>IF(A332="","",IF(ISERROR(VLOOKUP(A332,LUTs!B$3:$B$118,1,FALSE)),"No","Yes"))</f>
        <v/>
      </c>
      <c r="C332" s="33" t="str">
        <f t="shared" si="40"/>
        <v/>
      </c>
      <c r="E332" s="33" t="str">
        <f t="shared" si="47"/>
        <v/>
      </c>
      <c r="G332" s="33" t="str">
        <f t="shared" si="41"/>
        <v/>
      </c>
      <c r="J332" s="33" t="str">
        <f t="shared" si="44"/>
        <v/>
      </c>
      <c r="L332" s="33" t="str">
        <f t="shared" si="45"/>
        <v/>
      </c>
      <c r="M332" s="33" t="str">
        <f t="shared" si="46"/>
        <v/>
      </c>
      <c r="N332" s="33" t="str">
        <f t="shared" si="42"/>
        <v/>
      </c>
      <c r="O332" s="33" t="str">
        <f t="shared" si="43"/>
        <v/>
      </c>
    </row>
    <row r="333" spans="2:15" x14ac:dyDescent="0.25">
      <c r="B333" s="33" t="str">
        <f>IF(A333="","",IF(ISERROR(VLOOKUP(A333,LUTs!B$3:$B$118,1,FALSE)),"No","Yes"))</f>
        <v/>
      </c>
      <c r="C333" s="33" t="str">
        <f t="shared" si="40"/>
        <v/>
      </c>
      <c r="E333" s="33" t="str">
        <f t="shared" si="47"/>
        <v/>
      </c>
      <c r="G333" s="33" t="str">
        <f t="shared" si="41"/>
        <v/>
      </c>
      <c r="J333" s="33" t="str">
        <f t="shared" si="44"/>
        <v/>
      </c>
      <c r="L333" s="33" t="str">
        <f t="shared" si="45"/>
        <v/>
      </c>
      <c r="M333" s="33" t="str">
        <f t="shared" si="46"/>
        <v/>
      </c>
      <c r="N333" s="33" t="str">
        <f t="shared" si="42"/>
        <v/>
      </c>
      <c r="O333" s="33" t="str">
        <f t="shared" si="43"/>
        <v/>
      </c>
    </row>
    <row r="334" spans="2:15" x14ac:dyDescent="0.25">
      <c r="B334" s="33" t="str">
        <f>IF(A334="","",IF(ISERROR(VLOOKUP(A334,LUTs!B$3:$B$118,1,FALSE)),"No","Yes"))</f>
        <v/>
      </c>
      <c r="C334" s="33" t="str">
        <f t="shared" si="40"/>
        <v/>
      </c>
      <c r="E334" s="33" t="str">
        <f t="shared" si="47"/>
        <v/>
      </c>
      <c r="G334" s="33" t="str">
        <f t="shared" si="41"/>
        <v/>
      </c>
      <c r="J334" s="33" t="str">
        <f t="shared" si="44"/>
        <v/>
      </c>
      <c r="L334" s="33" t="str">
        <f t="shared" si="45"/>
        <v/>
      </c>
      <c r="M334" s="33" t="str">
        <f t="shared" si="46"/>
        <v/>
      </c>
      <c r="N334" s="33" t="str">
        <f t="shared" si="42"/>
        <v/>
      </c>
      <c r="O334" s="33" t="str">
        <f t="shared" si="43"/>
        <v/>
      </c>
    </row>
    <row r="335" spans="2:15" x14ac:dyDescent="0.25">
      <c r="B335" s="33" t="str">
        <f>IF(A335="","",IF(ISERROR(VLOOKUP(A335,LUTs!B$3:$B$118,1,FALSE)),"No","Yes"))</f>
        <v/>
      </c>
      <c r="C335" s="33" t="str">
        <f t="shared" si="40"/>
        <v/>
      </c>
      <c r="E335" s="33" t="str">
        <f t="shared" si="47"/>
        <v/>
      </c>
      <c r="G335" s="33" t="str">
        <f t="shared" si="41"/>
        <v/>
      </c>
      <c r="J335" s="33" t="str">
        <f t="shared" si="44"/>
        <v/>
      </c>
      <c r="L335" s="33" t="str">
        <f t="shared" si="45"/>
        <v/>
      </c>
      <c r="M335" s="33" t="str">
        <f t="shared" si="46"/>
        <v/>
      </c>
      <c r="N335" s="33" t="str">
        <f t="shared" si="42"/>
        <v/>
      </c>
      <c r="O335" s="33" t="str">
        <f t="shared" si="43"/>
        <v/>
      </c>
    </row>
    <row r="336" spans="2:15" x14ac:dyDescent="0.25">
      <c r="B336" s="33" t="str">
        <f>IF(A336="","",IF(ISERROR(VLOOKUP(A336,LUTs!B$3:$B$118,1,FALSE)),"No","Yes"))</f>
        <v/>
      </c>
      <c r="C336" s="33" t="str">
        <f t="shared" si="40"/>
        <v/>
      </c>
      <c r="E336" s="33" t="str">
        <f t="shared" si="47"/>
        <v/>
      </c>
      <c r="G336" s="33" t="str">
        <f t="shared" si="41"/>
        <v/>
      </c>
      <c r="J336" s="33" t="str">
        <f t="shared" si="44"/>
        <v/>
      </c>
      <c r="L336" s="33" t="str">
        <f t="shared" si="45"/>
        <v/>
      </c>
      <c r="M336" s="33" t="str">
        <f t="shared" si="46"/>
        <v/>
      </c>
      <c r="N336" s="33" t="str">
        <f t="shared" si="42"/>
        <v/>
      </c>
      <c r="O336" s="33" t="str">
        <f t="shared" si="43"/>
        <v/>
      </c>
    </row>
    <row r="337" spans="2:15" x14ac:dyDescent="0.25">
      <c r="B337" s="33" t="str">
        <f>IF(A337="","",IF(ISERROR(VLOOKUP(A337,LUTs!B$3:$B$118,1,FALSE)),"No","Yes"))</f>
        <v/>
      </c>
      <c r="C337" s="33" t="str">
        <f t="shared" si="40"/>
        <v/>
      </c>
      <c r="E337" s="33" t="str">
        <f t="shared" si="47"/>
        <v/>
      </c>
      <c r="G337" s="33" t="str">
        <f t="shared" si="41"/>
        <v/>
      </c>
      <c r="J337" s="33" t="str">
        <f t="shared" si="44"/>
        <v/>
      </c>
      <c r="L337" s="33" t="str">
        <f t="shared" si="45"/>
        <v/>
      </c>
      <c r="M337" s="33" t="str">
        <f t="shared" si="46"/>
        <v/>
      </c>
      <c r="N337" s="33" t="str">
        <f t="shared" si="42"/>
        <v/>
      </c>
      <c r="O337" s="33" t="str">
        <f t="shared" si="43"/>
        <v/>
      </c>
    </row>
    <row r="338" spans="2:15" x14ac:dyDescent="0.25">
      <c r="B338" s="33" t="str">
        <f>IF(A338="","",IF(ISERROR(VLOOKUP(A338,LUTs!B$3:$B$118,1,FALSE)),"No","Yes"))</f>
        <v/>
      </c>
      <c r="C338" s="33" t="str">
        <f t="shared" si="40"/>
        <v/>
      </c>
      <c r="E338" s="33" t="str">
        <f t="shared" si="47"/>
        <v/>
      </c>
      <c r="G338" s="33" t="str">
        <f t="shared" si="41"/>
        <v/>
      </c>
      <c r="J338" s="33" t="str">
        <f t="shared" si="44"/>
        <v/>
      </c>
      <c r="L338" s="33" t="str">
        <f t="shared" si="45"/>
        <v/>
      </c>
      <c r="M338" s="33" t="str">
        <f t="shared" si="46"/>
        <v/>
      </c>
      <c r="N338" s="33" t="str">
        <f t="shared" si="42"/>
        <v/>
      </c>
      <c r="O338" s="33" t="str">
        <f t="shared" si="43"/>
        <v/>
      </c>
    </row>
    <row r="339" spans="2:15" x14ac:dyDescent="0.25">
      <c r="B339" s="33" t="str">
        <f>IF(A339="","",IF(ISERROR(VLOOKUP(A339,LUTs!B$3:$B$118,1,FALSE)),"No","Yes"))</f>
        <v/>
      </c>
      <c r="C339" s="33" t="str">
        <f t="shared" si="40"/>
        <v/>
      </c>
      <c r="E339" s="33" t="str">
        <f t="shared" si="47"/>
        <v/>
      </c>
      <c r="G339" s="33" t="str">
        <f t="shared" si="41"/>
        <v/>
      </c>
      <c r="J339" s="33" t="str">
        <f t="shared" si="44"/>
        <v/>
      </c>
      <c r="L339" s="33" t="str">
        <f t="shared" si="45"/>
        <v/>
      </c>
      <c r="M339" s="33" t="str">
        <f t="shared" si="46"/>
        <v/>
      </c>
      <c r="N339" s="33" t="str">
        <f t="shared" si="42"/>
        <v/>
      </c>
      <c r="O339" s="33" t="str">
        <f t="shared" si="43"/>
        <v/>
      </c>
    </row>
    <row r="340" spans="2:15" x14ac:dyDescent="0.25">
      <c r="B340" s="33" t="str">
        <f>IF(A340="","",IF(ISERROR(VLOOKUP(A340,LUTs!B$3:$B$118,1,FALSE)),"No","Yes"))</f>
        <v/>
      </c>
      <c r="C340" s="33" t="str">
        <f t="shared" si="40"/>
        <v/>
      </c>
      <c r="E340" s="33" t="str">
        <f t="shared" si="47"/>
        <v/>
      </c>
      <c r="G340" s="33" t="str">
        <f t="shared" si="41"/>
        <v/>
      </c>
      <c r="J340" s="33" t="str">
        <f t="shared" si="44"/>
        <v/>
      </c>
      <c r="L340" s="33" t="str">
        <f t="shared" si="45"/>
        <v/>
      </c>
      <c r="M340" s="33" t="str">
        <f t="shared" si="46"/>
        <v/>
      </c>
      <c r="N340" s="33" t="str">
        <f t="shared" si="42"/>
        <v/>
      </c>
      <c r="O340" s="33" t="str">
        <f t="shared" si="43"/>
        <v/>
      </c>
    </row>
    <row r="341" spans="2:15" x14ac:dyDescent="0.25">
      <c r="B341" s="33" t="str">
        <f>IF(A341="","",IF(ISERROR(VLOOKUP(A341,LUTs!B$3:$B$118,1,FALSE)),"No","Yes"))</f>
        <v/>
      </c>
      <c r="C341" s="33" t="str">
        <f t="shared" si="40"/>
        <v/>
      </c>
      <c r="E341" s="33" t="str">
        <f t="shared" si="47"/>
        <v/>
      </c>
      <c r="G341" s="33" t="str">
        <f t="shared" si="41"/>
        <v/>
      </c>
      <c r="J341" s="33" t="str">
        <f t="shared" si="44"/>
        <v/>
      </c>
      <c r="L341" s="33" t="str">
        <f t="shared" si="45"/>
        <v/>
      </c>
      <c r="M341" s="33" t="str">
        <f t="shared" si="46"/>
        <v/>
      </c>
      <c r="N341" s="33" t="str">
        <f t="shared" si="42"/>
        <v/>
      </c>
      <c r="O341" s="33" t="str">
        <f t="shared" si="43"/>
        <v/>
      </c>
    </row>
    <row r="342" spans="2:15" x14ac:dyDescent="0.25">
      <c r="B342" s="33" t="str">
        <f>IF(A342="","",IF(ISERROR(VLOOKUP(A342,LUTs!B$3:$B$118,1,FALSE)),"No","Yes"))</f>
        <v/>
      </c>
      <c r="C342" s="33" t="str">
        <f t="shared" si="40"/>
        <v/>
      </c>
      <c r="E342" s="33" t="str">
        <f t="shared" si="47"/>
        <v/>
      </c>
      <c r="G342" s="33" t="str">
        <f t="shared" si="41"/>
        <v/>
      </c>
      <c r="J342" s="33" t="str">
        <f t="shared" si="44"/>
        <v/>
      </c>
      <c r="L342" s="33" t="str">
        <f t="shared" si="45"/>
        <v/>
      </c>
      <c r="M342" s="33" t="str">
        <f t="shared" si="46"/>
        <v/>
      </c>
      <c r="N342" s="33" t="str">
        <f t="shared" si="42"/>
        <v/>
      </c>
      <c r="O342" s="33" t="str">
        <f t="shared" si="43"/>
        <v/>
      </c>
    </row>
    <row r="343" spans="2:15" x14ac:dyDescent="0.25">
      <c r="B343" s="33" t="str">
        <f>IF(A343="","",IF(ISERROR(VLOOKUP(A343,LUTs!B$3:$B$118,1,FALSE)),"No","Yes"))</f>
        <v/>
      </c>
      <c r="C343" s="33" t="str">
        <f t="shared" si="40"/>
        <v/>
      </c>
      <c r="E343" s="33" t="str">
        <f t="shared" si="47"/>
        <v/>
      </c>
      <c r="G343" s="33" t="str">
        <f t="shared" si="41"/>
        <v/>
      </c>
      <c r="J343" s="33" t="str">
        <f t="shared" si="44"/>
        <v/>
      </c>
      <c r="L343" s="33" t="str">
        <f t="shared" si="45"/>
        <v/>
      </c>
      <c r="M343" s="33" t="str">
        <f t="shared" si="46"/>
        <v/>
      </c>
      <c r="N343" s="33" t="str">
        <f t="shared" si="42"/>
        <v/>
      </c>
      <c r="O343" s="33" t="str">
        <f t="shared" si="43"/>
        <v/>
      </c>
    </row>
    <row r="344" spans="2:15" x14ac:dyDescent="0.25">
      <c r="B344" s="33" t="str">
        <f>IF(A344="","",IF(ISERROR(VLOOKUP(A344,LUTs!B$3:$B$118,1,FALSE)),"No","Yes"))</f>
        <v/>
      </c>
      <c r="C344" s="33" t="str">
        <f t="shared" si="40"/>
        <v/>
      </c>
      <c r="E344" s="33" t="str">
        <f t="shared" si="47"/>
        <v/>
      </c>
      <c r="G344" s="33" t="str">
        <f t="shared" si="41"/>
        <v/>
      </c>
      <c r="J344" s="33" t="str">
        <f t="shared" si="44"/>
        <v/>
      </c>
      <c r="L344" s="33" t="str">
        <f t="shared" si="45"/>
        <v/>
      </c>
      <c r="M344" s="33" t="str">
        <f t="shared" si="46"/>
        <v/>
      </c>
      <c r="N344" s="33" t="str">
        <f t="shared" si="42"/>
        <v/>
      </c>
      <c r="O344" s="33" t="str">
        <f t="shared" si="43"/>
        <v/>
      </c>
    </row>
    <row r="345" spans="2:15" x14ac:dyDescent="0.25">
      <c r="B345" s="33" t="str">
        <f>IF(A345="","",IF(ISERROR(VLOOKUP(A345,LUTs!B$3:$B$118,1,FALSE)),"No","Yes"))</f>
        <v/>
      </c>
      <c r="C345" s="33" t="str">
        <f t="shared" si="40"/>
        <v/>
      </c>
      <c r="E345" s="33" t="str">
        <f t="shared" si="47"/>
        <v/>
      </c>
      <c r="G345" s="33" t="str">
        <f t="shared" si="41"/>
        <v/>
      </c>
      <c r="J345" s="33" t="str">
        <f t="shared" si="44"/>
        <v/>
      </c>
      <c r="L345" s="33" t="str">
        <f t="shared" si="45"/>
        <v/>
      </c>
      <c r="M345" s="33" t="str">
        <f t="shared" si="46"/>
        <v/>
      </c>
      <c r="N345" s="33" t="str">
        <f t="shared" si="42"/>
        <v/>
      </c>
      <c r="O345" s="33" t="str">
        <f t="shared" si="43"/>
        <v/>
      </c>
    </row>
    <row r="346" spans="2:15" x14ac:dyDescent="0.25">
      <c r="B346" s="33" t="str">
        <f>IF(A346="","",IF(ISERROR(VLOOKUP(A346,LUTs!B$3:$B$118,1,FALSE)),"No","Yes"))</f>
        <v/>
      </c>
      <c r="C346" s="33" t="str">
        <f t="shared" si="40"/>
        <v/>
      </c>
      <c r="E346" s="33" t="str">
        <f t="shared" si="47"/>
        <v/>
      </c>
      <c r="G346" s="33" t="str">
        <f t="shared" si="41"/>
        <v/>
      </c>
      <c r="J346" s="33" t="str">
        <f t="shared" si="44"/>
        <v/>
      </c>
      <c r="L346" s="33" t="str">
        <f t="shared" si="45"/>
        <v/>
      </c>
      <c r="M346" s="33" t="str">
        <f t="shared" si="46"/>
        <v/>
      </c>
      <c r="N346" s="33" t="str">
        <f t="shared" si="42"/>
        <v/>
      </c>
      <c r="O346" s="33" t="str">
        <f t="shared" si="43"/>
        <v/>
      </c>
    </row>
    <row r="347" spans="2:15" x14ac:dyDescent="0.25">
      <c r="B347" s="33" t="str">
        <f>IF(A347="","",IF(ISERROR(VLOOKUP(A347,LUTs!B$3:$B$118,1,FALSE)),"No","Yes"))</f>
        <v/>
      </c>
      <c r="C347" s="33" t="str">
        <f t="shared" si="40"/>
        <v/>
      </c>
      <c r="E347" s="33" t="str">
        <f t="shared" si="47"/>
        <v/>
      </c>
      <c r="G347" s="33" t="str">
        <f t="shared" si="41"/>
        <v/>
      </c>
      <c r="J347" s="33" t="str">
        <f t="shared" si="44"/>
        <v/>
      </c>
      <c r="L347" s="33" t="str">
        <f t="shared" si="45"/>
        <v/>
      </c>
      <c r="M347" s="33" t="str">
        <f t="shared" si="46"/>
        <v/>
      </c>
      <c r="N347" s="33" t="str">
        <f t="shared" si="42"/>
        <v/>
      </c>
      <c r="O347" s="33" t="str">
        <f t="shared" si="43"/>
        <v/>
      </c>
    </row>
    <row r="348" spans="2:15" x14ac:dyDescent="0.25">
      <c r="B348" s="33" t="str">
        <f>IF(A348="","",IF(ISERROR(VLOOKUP(A348,LUTs!B$3:$B$118,1,FALSE)),"No","Yes"))</f>
        <v/>
      </c>
      <c r="C348" s="33" t="str">
        <f t="shared" si="40"/>
        <v/>
      </c>
      <c r="E348" s="33" t="str">
        <f t="shared" si="47"/>
        <v/>
      </c>
      <c r="G348" s="33" t="str">
        <f t="shared" si="41"/>
        <v/>
      </c>
      <c r="J348" s="33" t="str">
        <f t="shared" si="44"/>
        <v/>
      </c>
      <c r="L348" s="33" t="str">
        <f t="shared" si="45"/>
        <v/>
      </c>
      <c r="M348" s="33" t="str">
        <f t="shared" si="46"/>
        <v/>
      </c>
      <c r="N348" s="33" t="str">
        <f t="shared" si="42"/>
        <v/>
      </c>
      <c r="O348" s="33" t="str">
        <f t="shared" si="43"/>
        <v/>
      </c>
    </row>
    <row r="349" spans="2:15" x14ac:dyDescent="0.25">
      <c r="B349" s="33" t="str">
        <f>IF(A349="","",IF(ISERROR(VLOOKUP(A349,LUTs!B$3:$B$118,1,FALSE)),"No","Yes"))</f>
        <v/>
      </c>
      <c r="C349" s="33" t="str">
        <f t="shared" si="40"/>
        <v/>
      </c>
      <c r="E349" s="33" t="str">
        <f t="shared" si="47"/>
        <v/>
      </c>
      <c r="G349" s="33" t="str">
        <f t="shared" si="41"/>
        <v/>
      </c>
      <c r="J349" s="33" t="str">
        <f t="shared" si="44"/>
        <v/>
      </c>
      <c r="L349" s="33" t="str">
        <f t="shared" si="45"/>
        <v/>
      </c>
      <c r="M349" s="33" t="str">
        <f t="shared" si="46"/>
        <v/>
      </c>
      <c r="N349" s="33" t="str">
        <f t="shared" si="42"/>
        <v/>
      </c>
      <c r="O349" s="33" t="str">
        <f t="shared" si="43"/>
        <v/>
      </c>
    </row>
    <row r="350" spans="2:15" x14ac:dyDescent="0.25">
      <c r="B350" s="33" t="str">
        <f>IF(A350="","",IF(ISERROR(VLOOKUP(A350,LUTs!B$3:$B$118,1,FALSE)),"No","Yes"))</f>
        <v/>
      </c>
      <c r="C350" s="33" t="str">
        <f t="shared" si="40"/>
        <v/>
      </c>
      <c r="E350" s="33" t="str">
        <f t="shared" si="47"/>
        <v/>
      </c>
      <c r="G350" s="33" t="str">
        <f t="shared" si="41"/>
        <v/>
      </c>
      <c r="J350" s="33" t="str">
        <f t="shared" si="44"/>
        <v/>
      </c>
      <c r="L350" s="33" t="str">
        <f t="shared" si="45"/>
        <v/>
      </c>
      <c r="M350" s="33" t="str">
        <f t="shared" si="46"/>
        <v/>
      </c>
      <c r="N350" s="33" t="str">
        <f t="shared" si="42"/>
        <v/>
      </c>
      <c r="O350" s="33" t="str">
        <f t="shared" si="43"/>
        <v/>
      </c>
    </row>
    <row r="351" spans="2:15" x14ac:dyDescent="0.25">
      <c r="B351" s="33" t="str">
        <f>IF(A351="","",IF(ISERROR(VLOOKUP(A351,LUTs!B$3:$B$118,1,FALSE)),"No","Yes"))</f>
        <v/>
      </c>
      <c r="C351" s="33" t="str">
        <f t="shared" si="40"/>
        <v/>
      </c>
      <c r="E351" s="33" t="str">
        <f t="shared" si="47"/>
        <v/>
      </c>
      <c r="G351" s="33" t="str">
        <f t="shared" si="41"/>
        <v/>
      </c>
      <c r="J351" s="33" t="str">
        <f t="shared" si="44"/>
        <v/>
      </c>
      <c r="L351" s="33" t="str">
        <f t="shared" si="45"/>
        <v/>
      </c>
      <c r="M351" s="33" t="str">
        <f t="shared" si="46"/>
        <v/>
      </c>
      <c r="N351" s="33" t="str">
        <f t="shared" si="42"/>
        <v/>
      </c>
      <c r="O351" s="33" t="str">
        <f t="shared" si="43"/>
        <v/>
      </c>
    </row>
    <row r="352" spans="2:15" x14ac:dyDescent="0.25">
      <c r="B352" s="33" t="str">
        <f>IF(A352="","",IF(ISERROR(VLOOKUP(A352,LUTs!B$3:$B$118,1,FALSE)),"No","Yes"))</f>
        <v/>
      </c>
      <c r="C352" s="33" t="str">
        <f t="shared" si="40"/>
        <v/>
      </c>
      <c r="E352" s="33" t="str">
        <f t="shared" si="47"/>
        <v/>
      </c>
      <c r="G352" s="33" t="str">
        <f t="shared" si="41"/>
        <v/>
      </c>
      <c r="J352" s="33" t="str">
        <f t="shared" si="44"/>
        <v/>
      </c>
      <c r="L352" s="33" t="str">
        <f t="shared" si="45"/>
        <v/>
      </c>
      <c r="M352" s="33" t="str">
        <f t="shared" si="46"/>
        <v/>
      </c>
      <c r="N352" s="33" t="str">
        <f t="shared" si="42"/>
        <v/>
      </c>
      <c r="O352" s="33" t="str">
        <f t="shared" si="43"/>
        <v/>
      </c>
    </row>
    <row r="353" spans="2:15" x14ac:dyDescent="0.25">
      <c r="B353" s="33" t="str">
        <f>IF(A353="","",IF(ISERROR(VLOOKUP(A353,LUTs!B$3:$B$118,1,FALSE)),"No","Yes"))</f>
        <v/>
      </c>
      <c r="C353" s="33" t="str">
        <f t="shared" si="40"/>
        <v/>
      </c>
      <c r="E353" s="33" t="str">
        <f t="shared" si="47"/>
        <v/>
      </c>
      <c r="G353" s="33" t="str">
        <f t="shared" si="41"/>
        <v/>
      </c>
      <c r="J353" s="33" t="str">
        <f t="shared" si="44"/>
        <v/>
      </c>
      <c r="L353" s="33" t="str">
        <f t="shared" si="45"/>
        <v/>
      </c>
      <c r="M353" s="33" t="str">
        <f t="shared" si="46"/>
        <v/>
      </c>
      <c r="N353" s="33" t="str">
        <f t="shared" si="42"/>
        <v/>
      </c>
      <c r="O353" s="33" t="str">
        <f t="shared" si="43"/>
        <v/>
      </c>
    </row>
    <row r="354" spans="2:15" x14ac:dyDescent="0.25">
      <c r="B354" s="33" t="str">
        <f>IF(A354="","",IF(ISERROR(VLOOKUP(A354,LUTs!B$3:$B$118,1,FALSE)),"No","Yes"))</f>
        <v/>
      </c>
      <c r="C354" s="33" t="str">
        <f t="shared" si="40"/>
        <v/>
      </c>
      <c r="E354" s="33" t="str">
        <f t="shared" si="47"/>
        <v/>
      </c>
      <c r="G354" s="33" t="str">
        <f t="shared" si="41"/>
        <v/>
      </c>
      <c r="J354" s="33" t="str">
        <f t="shared" si="44"/>
        <v/>
      </c>
      <c r="L354" s="33" t="str">
        <f t="shared" si="45"/>
        <v/>
      </c>
      <c r="M354" s="33" t="str">
        <f t="shared" si="46"/>
        <v/>
      </c>
      <c r="N354" s="33" t="str">
        <f t="shared" si="42"/>
        <v/>
      </c>
      <c r="O354" s="33" t="str">
        <f t="shared" si="43"/>
        <v/>
      </c>
    </row>
    <row r="355" spans="2:15" x14ac:dyDescent="0.25">
      <c r="B355" s="33" t="str">
        <f>IF(A355="","",IF(ISERROR(VLOOKUP(A355,LUTs!B$3:$B$118,1,FALSE)),"No","Yes"))</f>
        <v/>
      </c>
      <c r="C355" s="33" t="str">
        <f t="shared" si="40"/>
        <v/>
      </c>
      <c r="E355" s="33" t="str">
        <f t="shared" si="47"/>
        <v/>
      </c>
      <c r="G355" s="33" t="str">
        <f t="shared" si="41"/>
        <v/>
      </c>
      <c r="J355" s="33" t="str">
        <f t="shared" si="44"/>
        <v/>
      </c>
      <c r="L355" s="33" t="str">
        <f t="shared" si="45"/>
        <v/>
      </c>
      <c r="M355" s="33" t="str">
        <f t="shared" si="46"/>
        <v/>
      </c>
      <c r="N355" s="33" t="str">
        <f t="shared" si="42"/>
        <v/>
      </c>
      <c r="O355" s="33" t="str">
        <f t="shared" si="43"/>
        <v/>
      </c>
    </row>
    <row r="356" spans="2:15" x14ac:dyDescent="0.25">
      <c r="B356" s="33" t="str">
        <f>IF(A356="","",IF(ISERROR(VLOOKUP(A356,LUTs!B$3:$B$118,1,FALSE)),"No","Yes"))</f>
        <v/>
      </c>
      <c r="C356" s="33" t="str">
        <f t="shared" si="40"/>
        <v/>
      </c>
      <c r="E356" s="33" t="str">
        <f t="shared" si="47"/>
        <v/>
      </c>
      <c r="G356" s="33" t="str">
        <f t="shared" si="41"/>
        <v/>
      </c>
      <c r="J356" s="33" t="str">
        <f t="shared" si="44"/>
        <v/>
      </c>
      <c r="L356" s="33" t="str">
        <f t="shared" si="45"/>
        <v/>
      </c>
      <c r="M356" s="33" t="str">
        <f t="shared" si="46"/>
        <v/>
      </c>
      <c r="N356" s="33" t="str">
        <f t="shared" si="42"/>
        <v/>
      </c>
      <c r="O356" s="33" t="str">
        <f t="shared" si="43"/>
        <v/>
      </c>
    </row>
    <row r="357" spans="2:15" x14ac:dyDescent="0.25">
      <c r="B357" s="33" t="str">
        <f>IF(A357="","",IF(ISERROR(VLOOKUP(A357,LUTs!B$3:$B$118,1,FALSE)),"No","Yes"))</f>
        <v/>
      </c>
      <c r="C357" s="33" t="str">
        <f t="shared" si="40"/>
        <v/>
      </c>
      <c r="E357" s="33" t="str">
        <f t="shared" si="47"/>
        <v/>
      </c>
      <c r="G357" s="33" t="str">
        <f t="shared" si="41"/>
        <v/>
      </c>
      <c r="J357" s="33" t="str">
        <f t="shared" si="44"/>
        <v/>
      </c>
      <c r="L357" s="33" t="str">
        <f t="shared" si="45"/>
        <v/>
      </c>
      <c r="M357" s="33" t="str">
        <f t="shared" si="46"/>
        <v/>
      </c>
      <c r="N357" s="33" t="str">
        <f t="shared" si="42"/>
        <v/>
      </c>
      <c r="O357" s="33" t="str">
        <f t="shared" si="43"/>
        <v/>
      </c>
    </row>
    <row r="358" spans="2:15" x14ac:dyDescent="0.25">
      <c r="B358" s="33" t="str">
        <f>IF(A358="","",IF(ISERROR(VLOOKUP(A358,LUTs!B$3:$B$118,1,FALSE)),"No","Yes"))</f>
        <v/>
      </c>
      <c r="C358" s="33" t="str">
        <f t="shared" si="40"/>
        <v/>
      </c>
      <c r="E358" s="33" t="str">
        <f t="shared" si="47"/>
        <v/>
      </c>
      <c r="G358" s="33" t="str">
        <f t="shared" si="41"/>
        <v/>
      </c>
      <c r="J358" s="33" t="str">
        <f t="shared" si="44"/>
        <v/>
      </c>
      <c r="L358" s="33" t="str">
        <f t="shared" si="45"/>
        <v/>
      </c>
      <c r="M358" s="33" t="str">
        <f t="shared" si="46"/>
        <v/>
      </c>
      <c r="N358" s="33" t="str">
        <f t="shared" si="42"/>
        <v/>
      </c>
      <c r="O358" s="33" t="str">
        <f t="shared" si="43"/>
        <v/>
      </c>
    </row>
    <row r="359" spans="2:15" x14ac:dyDescent="0.25">
      <c r="B359" s="33" t="str">
        <f>IF(A359="","",IF(ISERROR(VLOOKUP(A359,LUTs!B$3:$B$118,1,FALSE)),"No","Yes"))</f>
        <v/>
      </c>
      <c r="C359" s="33" t="str">
        <f t="shared" si="40"/>
        <v/>
      </c>
      <c r="E359" s="33" t="str">
        <f t="shared" si="47"/>
        <v/>
      </c>
      <c r="G359" s="33" t="str">
        <f t="shared" si="41"/>
        <v/>
      </c>
      <c r="J359" s="33" t="str">
        <f t="shared" si="44"/>
        <v/>
      </c>
      <c r="L359" s="33" t="str">
        <f t="shared" si="45"/>
        <v/>
      </c>
      <c r="M359" s="33" t="str">
        <f t="shared" si="46"/>
        <v/>
      </c>
      <c r="N359" s="33" t="str">
        <f t="shared" si="42"/>
        <v/>
      </c>
      <c r="O359" s="33" t="str">
        <f t="shared" si="43"/>
        <v/>
      </c>
    </row>
    <row r="360" spans="2:15" x14ac:dyDescent="0.25">
      <c r="B360" s="33" t="str">
        <f>IF(A360="","",IF(ISERROR(VLOOKUP(A360,LUTs!B$3:$B$118,1,FALSE)),"No","Yes"))</f>
        <v/>
      </c>
      <c r="C360" s="33" t="str">
        <f t="shared" si="40"/>
        <v/>
      </c>
      <c r="E360" s="33" t="str">
        <f t="shared" si="47"/>
        <v/>
      </c>
      <c r="G360" s="33" t="str">
        <f t="shared" si="41"/>
        <v/>
      </c>
      <c r="J360" s="33" t="str">
        <f t="shared" si="44"/>
        <v/>
      </c>
      <c r="L360" s="33" t="str">
        <f t="shared" si="45"/>
        <v/>
      </c>
      <c r="M360" s="33" t="str">
        <f t="shared" si="46"/>
        <v/>
      </c>
      <c r="N360" s="33" t="str">
        <f t="shared" si="42"/>
        <v/>
      </c>
      <c r="O360" s="33" t="str">
        <f t="shared" si="43"/>
        <v/>
      </c>
    </row>
    <row r="361" spans="2:15" x14ac:dyDescent="0.25">
      <c r="B361" s="33" t="str">
        <f>IF(A361="","",IF(ISERROR(VLOOKUP(A361,LUTs!B$3:$B$118,1,FALSE)),"No","Yes"))</f>
        <v/>
      </c>
      <c r="C361" s="33" t="str">
        <f t="shared" si="40"/>
        <v/>
      </c>
      <c r="E361" s="33" t="str">
        <f t="shared" si="47"/>
        <v/>
      </c>
      <c r="G361" s="33" t="str">
        <f t="shared" si="41"/>
        <v/>
      </c>
      <c r="J361" s="33" t="str">
        <f t="shared" si="44"/>
        <v/>
      </c>
      <c r="L361" s="33" t="str">
        <f t="shared" si="45"/>
        <v/>
      </c>
      <c r="M361" s="33" t="str">
        <f t="shared" si="46"/>
        <v/>
      </c>
      <c r="N361" s="33" t="str">
        <f t="shared" si="42"/>
        <v/>
      </c>
      <c r="O361" s="33" t="str">
        <f t="shared" si="43"/>
        <v/>
      </c>
    </row>
    <row r="362" spans="2:15" x14ac:dyDescent="0.25">
      <c r="B362" s="33" t="str">
        <f>IF(A362="","",IF(ISERROR(VLOOKUP(A362,LUTs!B$3:$B$118,1,FALSE)),"No","Yes"))</f>
        <v/>
      </c>
      <c r="C362" s="33" t="str">
        <f t="shared" si="40"/>
        <v/>
      </c>
      <c r="E362" s="33" t="str">
        <f t="shared" si="47"/>
        <v/>
      </c>
      <c r="G362" s="33" t="str">
        <f t="shared" si="41"/>
        <v/>
      </c>
      <c r="J362" s="33" t="str">
        <f t="shared" si="44"/>
        <v/>
      </c>
      <c r="L362" s="33" t="str">
        <f t="shared" si="45"/>
        <v/>
      </c>
      <c r="M362" s="33" t="str">
        <f t="shared" si="46"/>
        <v/>
      </c>
      <c r="N362" s="33" t="str">
        <f t="shared" si="42"/>
        <v/>
      </c>
      <c r="O362" s="33" t="str">
        <f t="shared" si="43"/>
        <v/>
      </c>
    </row>
    <row r="363" spans="2:15" x14ac:dyDescent="0.25">
      <c r="B363" s="33" t="str">
        <f>IF(A363="","",IF(ISERROR(VLOOKUP(A363,LUTs!B$3:$B$118,1,FALSE)),"No","Yes"))</f>
        <v/>
      </c>
      <c r="C363" s="33" t="str">
        <f t="shared" si="40"/>
        <v/>
      </c>
      <c r="E363" s="33" t="str">
        <f t="shared" si="47"/>
        <v/>
      </c>
      <c r="G363" s="33" t="str">
        <f t="shared" si="41"/>
        <v/>
      </c>
      <c r="J363" s="33" t="str">
        <f t="shared" si="44"/>
        <v/>
      </c>
      <c r="L363" s="33" t="str">
        <f t="shared" si="45"/>
        <v/>
      </c>
      <c r="M363" s="33" t="str">
        <f t="shared" si="46"/>
        <v/>
      </c>
      <c r="N363" s="33" t="str">
        <f t="shared" si="42"/>
        <v/>
      </c>
      <c r="O363" s="33" t="str">
        <f t="shared" si="43"/>
        <v/>
      </c>
    </row>
    <row r="364" spans="2:15" x14ac:dyDescent="0.25">
      <c r="B364" s="33" t="str">
        <f>IF(A364="","",IF(ISERROR(VLOOKUP(A364,LUTs!B$3:$B$118,1,FALSE)),"No","Yes"))</f>
        <v/>
      </c>
      <c r="C364" s="33" t="str">
        <f t="shared" si="40"/>
        <v/>
      </c>
      <c r="E364" s="33" t="str">
        <f t="shared" si="47"/>
        <v/>
      </c>
      <c r="G364" s="33" t="str">
        <f t="shared" si="41"/>
        <v/>
      </c>
      <c r="J364" s="33" t="str">
        <f t="shared" si="44"/>
        <v/>
      </c>
      <c r="L364" s="33" t="str">
        <f t="shared" si="45"/>
        <v/>
      </c>
      <c r="M364" s="33" t="str">
        <f t="shared" si="46"/>
        <v/>
      </c>
      <c r="N364" s="33" t="str">
        <f t="shared" si="42"/>
        <v/>
      </c>
      <c r="O364" s="33" t="str">
        <f t="shared" si="43"/>
        <v/>
      </c>
    </row>
    <row r="365" spans="2:15" x14ac:dyDescent="0.25">
      <c r="B365" s="33" t="str">
        <f>IF(A365="","",IF(ISERROR(VLOOKUP(A365,LUTs!B$3:$B$118,1,FALSE)),"No","Yes"))</f>
        <v/>
      </c>
      <c r="C365" s="33" t="str">
        <f t="shared" si="40"/>
        <v/>
      </c>
      <c r="E365" s="33" t="str">
        <f t="shared" si="47"/>
        <v/>
      </c>
      <c r="G365" s="33" t="str">
        <f t="shared" si="41"/>
        <v/>
      </c>
      <c r="J365" s="33" t="str">
        <f t="shared" si="44"/>
        <v/>
      </c>
      <c r="L365" s="33" t="str">
        <f t="shared" si="45"/>
        <v/>
      </c>
      <c r="M365" s="33" t="str">
        <f t="shared" si="46"/>
        <v/>
      </c>
      <c r="N365" s="33" t="str">
        <f t="shared" si="42"/>
        <v/>
      </c>
      <c r="O365" s="33" t="str">
        <f t="shared" si="43"/>
        <v/>
      </c>
    </row>
    <row r="366" spans="2:15" x14ac:dyDescent="0.25">
      <c r="B366" s="33" t="str">
        <f>IF(A366="","",IF(ISERROR(VLOOKUP(A366,LUTs!B$3:$B$118,1,FALSE)),"No","Yes"))</f>
        <v/>
      </c>
      <c r="C366" s="33" t="str">
        <f t="shared" si="40"/>
        <v/>
      </c>
      <c r="E366" s="33" t="str">
        <f t="shared" si="47"/>
        <v/>
      </c>
      <c r="G366" s="33" t="str">
        <f t="shared" si="41"/>
        <v/>
      </c>
      <c r="J366" s="33" t="str">
        <f t="shared" si="44"/>
        <v/>
      </c>
      <c r="L366" s="33" t="str">
        <f t="shared" si="45"/>
        <v/>
      </c>
      <c r="M366" s="33" t="str">
        <f t="shared" si="46"/>
        <v/>
      </c>
      <c r="N366" s="33" t="str">
        <f t="shared" si="42"/>
        <v/>
      </c>
      <c r="O366" s="33" t="str">
        <f t="shared" si="43"/>
        <v/>
      </c>
    </row>
    <row r="367" spans="2:15" x14ac:dyDescent="0.25">
      <c r="B367" s="33" t="str">
        <f>IF(A367="","",IF(ISERROR(VLOOKUP(A367,LUTs!B$3:$B$118,1,FALSE)),"No","Yes"))</f>
        <v/>
      </c>
      <c r="C367" s="33" t="str">
        <f t="shared" si="40"/>
        <v/>
      </c>
      <c r="E367" s="33" t="str">
        <f t="shared" si="47"/>
        <v/>
      </c>
      <c r="G367" s="33" t="str">
        <f t="shared" si="41"/>
        <v/>
      </c>
      <c r="J367" s="33" t="str">
        <f t="shared" si="44"/>
        <v/>
      </c>
      <c r="L367" s="33" t="str">
        <f t="shared" si="45"/>
        <v/>
      </c>
      <c r="M367" s="33" t="str">
        <f t="shared" si="46"/>
        <v/>
      </c>
      <c r="N367" s="33" t="str">
        <f t="shared" si="42"/>
        <v/>
      </c>
      <c r="O367" s="33" t="str">
        <f t="shared" si="43"/>
        <v/>
      </c>
    </row>
    <row r="368" spans="2:15" x14ac:dyDescent="0.25">
      <c r="B368" s="33" t="str">
        <f>IF(A368="","",IF(ISERROR(VLOOKUP(A368,LUTs!B$3:$B$118,1,FALSE)),"No","Yes"))</f>
        <v/>
      </c>
      <c r="C368" s="33" t="str">
        <f t="shared" si="40"/>
        <v/>
      </c>
      <c r="E368" s="33" t="str">
        <f t="shared" si="47"/>
        <v/>
      </c>
      <c r="G368" s="33" t="str">
        <f t="shared" si="41"/>
        <v/>
      </c>
      <c r="J368" s="33" t="str">
        <f t="shared" si="44"/>
        <v/>
      </c>
      <c r="L368" s="33" t="str">
        <f t="shared" si="45"/>
        <v/>
      </c>
      <c r="M368" s="33" t="str">
        <f t="shared" si="46"/>
        <v/>
      </c>
      <c r="N368" s="33" t="str">
        <f t="shared" si="42"/>
        <v/>
      </c>
      <c r="O368" s="33" t="str">
        <f t="shared" si="43"/>
        <v/>
      </c>
    </row>
    <row r="369" spans="2:15" x14ac:dyDescent="0.25">
      <c r="B369" s="33" t="str">
        <f>IF(A369="","",IF(ISERROR(VLOOKUP(A369,LUTs!B$3:$B$118,1,FALSE)),"No","Yes"))</f>
        <v/>
      </c>
      <c r="C369" s="33" t="str">
        <f t="shared" si="40"/>
        <v/>
      </c>
      <c r="E369" s="33" t="str">
        <f t="shared" si="47"/>
        <v/>
      </c>
      <c r="G369" s="33" t="str">
        <f t="shared" si="41"/>
        <v/>
      </c>
      <c r="J369" s="33" t="str">
        <f t="shared" si="44"/>
        <v/>
      </c>
      <c r="L369" s="33" t="str">
        <f t="shared" si="45"/>
        <v/>
      </c>
      <c r="M369" s="33" t="str">
        <f t="shared" si="46"/>
        <v/>
      </c>
      <c r="N369" s="33" t="str">
        <f t="shared" si="42"/>
        <v/>
      </c>
      <c r="O369" s="33" t="str">
        <f t="shared" si="43"/>
        <v/>
      </c>
    </row>
    <row r="370" spans="2:15" x14ac:dyDescent="0.25">
      <c r="B370" s="33" t="str">
        <f>IF(A370="","",IF(ISERROR(VLOOKUP(A370,LUTs!B$3:$B$118,1,FALSE)),"No","Yes"))</f>
        <v/>
      </c>
      <c r="C370" s="33" t="str">
        <f t="shared" si="40"/>
        <v/>
      </c>
      <c r="E370" s="33" t="str">
        <f t="shared" si="47"/>
        <v/>
      </c>
      <c r="G370" s="33" t="str">
        <f t="shared" si="41"/>
        <v/>
      </c>
      <c r="J370" s="33" t="str">
        <f t="shared" si="44"/>
        <v/>
      </c>
      <c r="L370" s="33" t="str">
        <f t="shared" si="45"/>
        <v/>
      </c>
      <c r="M370" s="33" t="str">
        <f t="shared" si="46"/>
        <v/>
      </c>
      <c r="N370" s="33" t="str">
        <f t="shared" si="42"/>
        <v/>
      </c>
      <c r="O370" s="33" t="str">
        <f t="shared" si="43"/>
        <v/>
      </c>
    </row>
    <row r="371" spans="2:15" x14ac:dyDescent="0.25">
      <c r="B371" s="33" t="str">
        <f>IF(A371="","",IF(ISERROR(VLOOKUP(A371,LUTs!B$3:$B$118,1,FALSE)),"No","Yes"))</f>
        <v/>
      </c>
      <c r="C371" s="33" t="str">
        <f t="shared" si="40"/>
        <v/>
      </c>
      <c r="E371" s="33" t="str">
        <f t="shared" si="47"/>
        <v/>
      </c>
      <c r="G371" s="33" t="str">
        <f t="shared" si="41"/>
        <v/>
      </c>
      <c r="J371" s="33" t="str">
        <f t="shared" si="44"/>
        <v/>
      </c>
      <c r="L371" s="33" t="str">
        <f t="shared" si="45"/>
        <v/>
      </c>
      <c r="M371" s="33" t="str">
        <f t="shared" si="46"/>
        <v/>
      </c>
      <c r="N371" s="33" t="str">
        <f t="shared" si="42"/>
        <v/>
      </c>
      <c r="O371" s="33" t="str">
        <f t="shared" si="43"/>
        <v/>
      </c>
    </row>
    <row r="372" spans="2:15" x14ac:dyDescent="0.25">
      <c r="B372" s="33" t="str">
        <f>IF(A372="","",IF(ISERROR(VLOOKUP(A372,LUTs!B$3:$B$118,1,FALSE)),"No","Yes"))</f>
        <v/>
      </c>
      <c r="C372" s="33" t="str">
        <f t="shared" si="40"/>
        <v/>
      </c>
      <c r="E372" s="33" t="str">
        <f t="shared" si="47"/>
        <v/>
      </c>
      <c r="G372" s="33" t="str">
        <f t="shared" si="41"/>
        <v/>
      </c>
      <c r="J372" s="33" t="str">
        <f t="shared" si="44"/>
        <v/>
      </c>
      <c r="L372" s="33" t="str">
        <f t="shared" si="45"/>
        <v/>
      </c>
      <c r="M372" s="33" t="str">
        <f t="shared" si="46"/>
        <v/>
      </c>
      <c r="N372" s="33" t="str">
        <f t="shared" si="42"/>
        <v/>
      </c>
      <c r="O372" s="33" t="str">
        <f t="shared" si="43"/>
        <v/>
      </c>
    </row>
    <row r="373" spans="2:15" x14ac:dyDescent="0.25">
      <c r="B373" s="33" t="str">
        <f>IF(A373="","",IF(ISERROR(VLOOKUP(A373,LUTs!B$3:$B$118,1,FALSE)),"No","Yes"))</f>
        <v/>
      </c>
      <c r="C373" s="33" t="str">
        <f t="shared" si="40"/>
        <v/>
      </c>
      <c r="E373" s="33" t="str">
        <f t="shared" si="47"/>
        <v/>
      </c>
      <c r="G373" s="33" t="str">
        <f t="shared" si="41"/>
        <v/>
      </c>
      <c r="J373" s="33" t="str">
        <f t="shared" si="44"/>
        <v/>
      </c>
      <c r="L373" s="33" t="str">
        <f t="shared" si="45"/>
        <v/>
      </c>
      <c r="M373" s="33" t="str">
        <f t="shared" si="46"/>
        <v/>
      </c>
      <c r="N373" s="33" t="str">
        <f t="shared" si="42"/>
        <v/>
      </c>
      <c r="O373" s="33" t="str">
        <f t="shared" si="43"/>
        <v/>
      </c>
    </row>
    <row r="374" spans="2:15" x14ac:dyDescent="0.25">
      <c r="B374" s="33" t="str">
        <f>IF(A374="","",IF(ISERROR(VLOOKUP(A374,LUTs!B$3:$B$118,1,FALSE)),"No","Yes"))</f>
        <v/>
      </c>
      <c r="C374" s="33" t="str">
        <f t="shared" si="40"/>
        <v/>
      </c>
      <c r="E374" s="33" t="str">
        <f t="shared" si="47"/>
        <v/>
      </c>
      <c r="G374" s="33" t="str">
        <f t="shared" si="41"/>
        <v/>
      </c>
      <c r="J374" s="33" t="str">
        <f t="shared" si="44"/>
        <v/>
      </c>
      <c r="L374" s="33" t="str">
        <f t="shared" si="45"/>
        <v/>
      </c>
      <c r="M374" s="33" t="str">
        <f t="shared" si="46"/>
        <v/>
      </c>
      <c r="N374" s="33" t="str">
        <f t="shared" si="42"/>
        <v/>
      </c>
      <c r="O374" s="33" t="str">
        <f t="shared" si="43"/>
        <v/>
      </c>
    </row>
    <row r="375" spans="2:15" x14ac:dyDescent="0.25">
      <c r="B375" s="33" t="str">
        <f>IF(A375="","",IF(ISERROR(VLOOKUP(A375,LUTs!B$3:$B$118,1,FALSE)),"No","Yes"))</f>
        <v/>
      </c>
      <c r="C375" s="33" t="str">
        <f t="shared" si="40"/>
        <v/>
      </c>
      <c r="E375" s="33" t="str">
        <f t="shared" si="47"/>
        <v/>
      </c>
      <c r="G375" s="33" t="str">
        <f t="shared" si="41"/>
        <v/>
      </c>
      <c r="J375" s="33" t="str">
        <f t="shared" si="44"/>
        <v/>
      </c>
      <c r="L375" s="33" t="str">
        <f t="shared" si="45"/>
        <v/>
      </c>
      <c r="M375" s="33" t="str">
        <f t="shared" si="46"/>
        <v/>
      </c>
      <c r="N375" s="33" t="str">
        <f t="shared" si="42"/>
        <v/>
      </c>
      <c r="O375" s="33" t="str">
        <f t="shared" si="43"/>
        <v/>
      </c>
    </row>
    <row r="376" spans="2:15" x14ac:dyDescent="0.25">
      <c r="B376" s="33" t="str">
        <f>IF(A376="","",IF(ISERROR(VLOOKUP(A376,LUTs!B$3:$B$118,1,FALSE)),"No","Yes"))</f>
        <v/>
      </c>
      <c r="C376" s="33" t="str">
        <f t="shared" si="40"/>
        <v/>
      </c>
      <c r="E376" s="33" t="str">
        <f t="shared" si="47"/>
        <v/>
      </c>
      <c r="G376" s="33" t="str">
        <f t="shared" si="41"/>
        <v/>
      </c>
      <c r="J376" s="33" t="str">
        <f t="shared" si="44"/>
        <v/>
      </c>
      <c r="L376" s="33" t="str">
        <f t="shared" si="45"/>
        <v/>
      </c>
      <c r="M376" s="33" t="str">
        <f t="shared" si="46"/>
        <v/>
      </c>
      <c r="N376" s="33" t="str">
        <f t="shared" si="42"/>
        <v/>
      </c>
      <c r="O376" s="33" t="str">
        <f t="shared" si="43"/>
        <v/>
      </c>
    </row>
    <row r="377" spans="2:15" x14ac:dyDescent="0.25">
      <c r="B377" s="33" t="str">
        <f>IF(A377="","",IF(ISERROR(VLOOKUP(A377,LUTs!B$3:$B$118,1,FALSE)),"No","Yes"))</f>
        <v/>
      </c>
      <c r="C377" s="33" t="str">
        <f t="shared" si="40"/>
        <v/>
      </c>
      <c r="E377" s="33" t="str">
        <f t="shared" si="47"/>
        <v/>
      </c>
      <c r="G377" s="33" t="str">
        <f t="shared" si="41"/>
        <v/>
      </c>
      <c r="J377" s="33" t="str">
        <f t="shared" si="44"/>
        <v/>
      </c>
      <c r="L377" s="33" t="str">
        <f t="shared" si="45"/>
        <v/>
      </c>
      <c r="M377" s="33" t="str">
        <f t="shared" si="46"/>
        <v/>
      </c>
      <c r="N377" s="33" t="str">
        <f t="shared" si="42"/>
        <v/>
      </c>
      <c r="O377" s="33" t="str">
        <f t="shared" si="43"/>
        <v/>
      </c>
    </row>
    <row r="378" spans="2:15" x14ac:dyDescent="0.25">
      <c r="B378" s="33" t="str">
        <f>IF(A378="","",IF(ISERROR(VLOOKUP(A378,LUTs!B$3:$B$118,1,FALSE)),"No","Yes"))</f>
        <v/>
      </c>
      <c r="C378" s="33" t="str">
        <f t="shared" si="40"/>
        <v/>
      </c>
      <c r="E378" s="33" t="str">
        <f t="shared" si="47"/>
        <v/>
      </c>
      <c r="G378" s="33" t="str">
        <f t="shared" si="41"/>
        <v/>
      </c>
      <c r="J378" s="33" t="str">
        <f t="shared" si="44"/>
        <v/>
      </c>
      <c r="L378" s="33" t="str">
        <f t="shared" si="45"/>
        <v/>
      </c>
      <c r="M378" s="33" t="str">
        <f t="shared" si="46"/>
        <v/>
      </c>
      <c r="N378" s="33" t="str">
        <f t="shared" si="42"/>
        <v/>
      </c>
      <c r="O378" s="33" t="str">
        <f t="shared" si="43"/>
        <v/>
      </c>
    </row>
    <row r="379" spans="2:15" x14ac:dyDescent="0.25">
      <c r="B379" s="33" t="str">
        <f>IF(A379="","",IF(ISERROR(VLOOKUP(A379,LUTs!B$3:$B$118,1,FALSE)),"No","Yes"))</f>
        <v/>
      </c>
      <c r="C379" s="33" t="str">
        <f t="shared" si="40"/>
        <v/>
      </c>
      <c r="E379" s="33" t="str">
        <f t="shared" si="47"/>
        <v/>
      </c>
      <c r="G379" s="33" t="str">
        <f t="shared" si="41"/>
        <v/>
      </c>
      <c r="J379" s="33" t="str">
        <f t="shared" si="44"/>
        <v/>
      </c>
      <c r="L379" s="33" t="str">
        <f t="shared" si="45"/>
        <v/>
      </c>
      <c r="M379" s="33" t="str">
        <f t="shared" si="46"/>
        <v/>
      </c>
      <c r="N379" s="33" t="str">
        <f t="shared" si="42"/>
        <v/>
      </c>
      <c r="O379" s="33" t="str">
        <f t="shared" si="43"/>
        <v/>
      </c>
    </row>
    <row r="380" spans="2:15" x14ac:dyDescent="0.25">
      <c r="B380" s="33" t="str">
        <f>IF(A380="","",IF(ISERROR(VLOOKUP(A380,LUTs!B$3:$B$118,1,FALSE)),"No","Yes"))</f>
        <v/>
      </c>
      <c r="C380" s="33" t="str">
        <f t="shared" ref="C380:C443" si="48">IF(B380="","",IF(B380="Yes",1,4))</f>
        <v/>
      </c>
      <c r="E380" s="33" t="str">
        <f t="shared" si="47"/>
        <v/>
      </c>
      <c r="G380" s="33" t="str">
        <f t="shared" ref="G380:G443" si="49">IF(F380="","",IF(F380="Yes &gt;200NM","1", IF(F380="Yes &gt;50NM","2",IF(F380="Yes Ballast water exchange area","2",IF(F380="Yes &lt;50NM","3", IF(F380="No","4"))))))</f>
        <v/>
      </c>
      <c r="J380" s="33" t="str">
        <f t="shared" si="44"/>
        <v/>
      </c>
      <c r="L380" s="33" t="str">
        <f t="shared" si="45"/>
        <v/>
      </c>
      <c r="M380" s="33" t="str">
        <f t="shared" si="46"/>
        <v/>
      </c>
      <c r="N380" s="33" t="str">
        <f t="shared" ref="N380:N443" si="50">IF(M380="","",IF(M380="Judgement required","Judgement required",IF(AND(M380&gt;=1,M380&lt;=4),"Minimal Risk",IF(AND(M380&gt;=5,M380&lt;=63),"Low Risk",IF(AND(M380&gt;=64,M380&lt;=255),"Moderate Risk",IF(AND(M380&gt;=256,M380&lt;=1023),"High Risk","Very High Risk"))))))</f>
        <v/>
      </c>
      <c r="O380" s="33" t="str">
        <f t="shared" ref="O380:O443" si="51">IF(N380="","",IF(N380="Very High Risk","Do Not release Ballast water and Voluntary port inspection",IF(N380="High Risk","Do Not release Ballast water and Voluntary port inspection",IF(N380="Moderate Risk","Do Not release Ballast water and raise awareness","Raise awareness"))))</f>
        <v/>
      </c>
    </row>
    <row r="381" spans="2:15" x14ac:dyDescent="0.25">
      <c r="B381" s="33" t="str">
        <f>IF(A381="","",IF(ISERROR(VLOOKUP(A381,LUTs!B$3:$B$118,1,FALSE)),"No","Yes"))</f>
        <v/>
      </c>
      <c r="C381" s="33" t="str">
        <f t="shared" si="48"/>
        <v/>
      </c>
      <c r="E381" s="33" t="str">
        <f t="shared" si="47"/>
        <v/>
      </c>
      <c r="G381" s="33" t="str">
        <f t="shared" si="49"/>
        <v/>
      </c>
      <c r="J381" s="33" t="str">
        <f t="shared" ref="J381:J444" si="52">IF(I381="","",IF(I381="Public water supply","1", IF(I381="River port","2", IF(I381="Estuarine port","3", IF(I381="Sea port","4")))))</f>
        <v/>
      </c>
      <c r="L381" s="33" t="str">
        <f t="shared" ref="L381:L444" si="53">IF(K381="","",IF(K381="Yes","4", IF(K381="Maybe","3", IF(K381="Don't know","3", IF(K381="No","1")))))</f>
        <v/>
      </c>
      <c r="M381" s="33" t="str">
        <f t="shared" ref="M381:M444" si="54">IF(A381="","",IF(E381="1",(C381*E381),IFERROR(C381*E381*G381*J381*L381,"Judgement required")))</f>
        <v/>
      </c>
      <c r="N381" s="33" t="str">
        <f t="shared" si="50"/>
        <v/>
      </c>
      <c r="O381" s="33" t="str">
        <f t="shared" si="51"/>
        <v/>
      </c>
    </row>
    <row r="382" spans="2:15" x14ac:dyDescent="0.25">
      <c r="B382" s="33" t="str">
        <f>IF(A382="","",IF(ISERROR(VLOOKUP(A382,LUTs!B$3:$B$118,1,FALSE)),"No","Yes"))</f>
        <v/>
      </c>
      <c r="C382" s="33" t="str">
        <f t="shared" si="48"/>
        <v/>
      </c>
      <c r="E382" s="33" t="str">
        <f t="shared" si="47"/>
        <v/>
      </c>
      <c r="G382" s="33" t="str">
        <f t="shared" si="49"/>
        <v/>
      </c>
      <c r="J382" s="33" t="str">
        <f t="shared" si="52"/>
        <v/>
      </c>
      <c r="L382" s="33" t="str">
        <f t="shared" si="53"/>
        <v/>
      </c>
      <c r="M382" s="33" t="str">
        <f t="shared" si="54"/>
        <v/>
      </c>
      <c r="N382" s="33" t="str">
        <f t="shared" si="50"/>
        <v/>
      </c>
      <c r="O382" s="33" t="str">
        <f t="shared" si="51"/>
        <v/>
      </c>
    </row>
    <row r="383" spans="2:15" x14ac:dyDescent="0.25">
      <c r="B383" s="33" t="str">
        <f>IF(A383="","",IF(ISERROR(VLOOKUP(A383,LUTs!B$3:$B$118,1,FALSE)),"No","Yes"))</f>
        <v/>
      </c>
      <c r="C383" s="33" t="str">
        <f t="shared" si="48"/>
        <v/>
      </c>
      <c r="E383" s="33" t="str">
        <f t="shared" si="47"/>
        <v/>
      </c>
      <c r="G383" s="33" t="str">
        <f t="shared" si="49"/>
        <v/>
      </c>
      <c r="J383" s="33" t="str">
        <f t="shared" si="52"/>
        <v/>
      </c>
      <c r="L383" s="33" t="str">
        <f t="shared" si="53"/>
        <v/>
      </c>
      <c r="M383" s="33" t="str">
        <f t="shared" si="54"/>
        <v/>
      </c>
      <c r="N383" s="33" t="str">
        <f t="shared" si="50"/>
        <v/>
      </c>
      <c r="O383" s="33" t="str">
        <f t="shared" si="51"/>
        <v/>
      </c>
    </row>
    <row r="384" spans="2:15" x14ac:dyDescent="0.25">
      <c r="B384" s="33" t="str">
        <f>IF(A384="","",IF(ISERROR(VLOOKUP(A384,LUTs!B$3:$B$118,1,FALSE)),"No","Yes"))</f>
        <v/>
      </c>
      <c r="C384" s="33" t="str">
        <f t="shared" si="48"/>
        <v/>
      </c>
      <c r="E384" s="33" t="str">
        <f t="shared" ref="E384:E447" si="55">IF(D384="","",IF(D384="Yes","1", IF(D384="No","4")))</f>
        <v/>
      </c>
      <c r="G384" s="33" t="str">
        <f t="shared" si="49"/>
        <v/>
      </c>
      <c r="J384" s="33" t="str">
        <f t="shared" si="52"/>
        <v/>
      </c>
      <c r="L384" s="33" t="str">
        <f t="shared" si="53"/>
        <v/>
      </c>
      <c r="M384" s="33" t="str">
        <f t="shared" si="54"/>
        <v/>
      </c>
      <c r="N384" s="33" t="str">
        <f t="shared" si="50"/>
        <v/>
      </c>
      <c r="O384" s="33" t="str">
        <f t="shared" si="51"/>
        <v/>
      </c>
    </row>
    <row r="385" spans="2:15" x14ac:dyDescent="0.25">
      <c r="B385" s="33" t="str">
        <f>IF(A385="","",IF(ISERROR(VLOOKUP(A385,LUTs!B$3:$B$118,1,FALSE)),"No","Yes"))</f>
        <v/>
      </c>
      <c r="C385" s="33" t="str">
        <f t="shared" si="48"/>
        <v/>
      </c>
      <c r="E385" s="33" t="str">
        <f t="shared" si="55"/>
        <v/>
      </c>
      <c r="G385" s="33" t="str">
        <f t="shared" si="49"/>
        <v/>
      </c>
      <c r="J385" s="33" t="str">
        <f t="shared" si="52"/>
        <v/>
      </c>
      <c r="L385" s="33" t="str">
        <f t="shared" si="53"/>
        <v/>
      </c>
      <c r="M385" s="33" t="str">
        <f t="shared" si="54"/>
        <v/>
      </c>
      <c r="N385" s="33" t="str">
        <f t="shared" si="50"/>
        <v/>
      </c>
      <c r="O385" s="33" t="str">
        <f t="shared" si="51"/>
        <v/>
      </c>
    </row>
    <row r="386" spans="2:15" x14ac:dyDescent="0.25">
      <c r="B386" s="33" t="str">
        <f>IF(A386="","",IF(ISERROR(VLOOKUP(A386,LUTs!B$3:$B$118,1,FALSE)),"No","Yes"))</f>
        <v/>
      </c>
      <c r="C386" s="33" t="str">
        <f t="shared" si="48"/>
        <v/>
      </c>
      <c r="E386" s="33" t="str">
        <f t="shared" si="55"/>
        <v/>
      </c>
      <c r="G386" s="33" t="str">
        <f t="shared" si="49"/>
        <v/>
      </c>
      <c r="J386" s="33" t="str">
        <f t="shared" si="52"/>
        <v/>
      </c>
      <c r="L386" s="33" t="str">
        <f t="shared" si="53"/>
        <v/>
      </c>
      <c r="M386" s="33" t="str">
        <f t="shared" si="54"/>
        <v/>
      </c>
      <c r="N386" s="33" t="str">
        <f t="shared" si="50"/>
        <v/>
      </c>
      <c r="O386" s="33" t="str">
        <f t="shared" si="51"/>
        <v/>
      </c>
    </row>
    <row r="387" spans="2:15" x14ac:dyDescent="0.25">
      <c r="B387" s="33" t="str">
        <f>IF(A387="","",IF(ISERROR(VLOOKUP(A387,LUTs!B$3:$B$118,1,FALSE)),"No","Yes"))</f>
        <v/>
      </c>
      <c r="C387" s="33" t="str">
        <f t="shared" si="48"/>
        <v/>
      </c>
      <c r="E387" s="33" t="str">
        <f t="shared" si="55"/>
        <v/>
      </c>
      <c r="G387" s="33" t="str">
        <f t="shared" si="49"/>
        <v/>
      </c>
      <c r="J387" s="33" t="str">
        <f t="shared" si="52"/>
        <v/>
      </c>
      <c r="L387" s="33" t="str">
        <f t="shared" si="53"/>
        <v/>
      </c>
      <c r="M387" s="33" t="str">
        <f t="shared" si="54"/>
        <v/>
      </c>
      <c r="N387" s="33" t="str">
        <f t="shared" si="50"/>
        <v/>
      </c>
      <c r="O387" s="33" t="str">
        <f t="shared" si="51"/>
        <v/>
      </c>
    </row>
    <row r="388" spans="2:15" x14ac:dyDescent="0.25">
      <c r="B388" s="33" t="str">
        <f>IF(A388="","",IF(ISERROR(VLOOKUP(A388,LUTs!B$3:$B$118,1,FALSE)),"No","Yes"))</f>
        <v/>
      </c>
      <c r="C388" s="33" t="str">
        <f t="shared" si="48"/>
        <v/>
      </c>
      <c r="E388" s="33" t="str">
        <f t="shared" si="55"/>
        <v/>
      </c>
      <c r="G388" s="33" t="str">
        <f t="shared" si="49"/>
        <v/>
      </c>
      <c r="J388" s="33" t="str">
        <f t="shared" si="52"/>
        <v/>
      </c>
      <c r="L388" s="33" t="str">
        <f t="shared" si="53"/>
        <v/>
      </c>
      <c r="M388" s="33" t="str">
        <f t="shared" si="54"/>
        <v/>
      </c>
      <c r="N388" s="33" t="str">
        <f t="shared" si="50"/>
        <v/>
      </c>
      <c r="O388" s="33" t="str">
        <f t="shared" si="51"/>
        <v/>
      </c>
    </row>
    <row r="389" spans="2:15" x14ac:dyDescent="0.25">
      <c r="B389" s="33" t="str">
        <f>IF(A389="","",IF(ISERROR(VLOOKUP(A389,LUTs!B$3:$B$118,1,FALSE)),"No","Yes"))</f>
        <v/>
      </c>
      <c r="C389" s="33" t="str">
        <f t="shared" si="48"/>
        <v/>
      </c>
      <c r="E389" s="33" t="str">
        <f t="shared" si="55"/>
        <v/>
      </c>
      <c r="G389" s="33" t="str">
        <f t="shared" si="49"/>
        <v/>
      </c>
      <c r="J389" s="33" t="str">
        <f t="shared" si="52"/>
        <v/>
      </c>
      <c r="L389" s="33" t="str">
        <f t="shared" si="53"/>
        <v/>
      </c>
      <c r="M389" s="33" t="str">
        <f t="shared" si="54"/>
        <v/>
      </c>
      <c r="N389" s="33" t="str">
        <f t="shared" si="50"/>
        <v/>
      </c>
      <c r="O389" s="33" t="str">
        <f t="shared" si="51"/>
        <v/>
      </c>
    </row>
    <row r="390" spans="2:15" x14ac:dyDescent="0.25">
      <c r="B390" s="33" t="str">
        <f>IF(A390="","",IF(ISERROR(VLOOKUP(A390,LUTs!B$3:$B$118,1,FALSE)),"No","Yes"))</f>
        <v/>
      </c>
      <c r="C390" s="33" t="str">
        <f t="shared" si="48"/>
        <v/>
      </c>
      <c r="E390" s="33" t="str">
        <f t="shared" si="55"/>
        <v/>
      </c>
      <c r="G390" s="33" t="str">
        <f t="shared" si="49"/>
        <v/>
      </c>
      <c r="J390" s="33" t="str">
        <f t="shared" si="52"/>
        <v/>
      </c>
      <c r="L390" s="33" t="str">
        <f t="shared" si="53"/>
        <v/>
      </c>
      <c r="M390" s="33" t="str">
        <f t="shared" si="54"/>
        <v/>
      </c>
      <c r="N390" s="33" t="str">
        <f t="shared" si="50"/>
        <v/>
      </c>
      <c r="O390" s="33" t="str">
        <f t="shared" si="51"/>
        <v/>
      </c>
    </row>
    <row r="391" spans="2:15" x14ac:dyDescent="0.25">
      <c r="B391" s="33" t="str">
        <f>IF(A391="","",IF(ISERROR(VLOOKUP(A391,LUTs!B$3:$B$118,1,FALSE)),"No","Yes"))</f>
        <v/>
      </c>
      <c r="C391" s="33" t="str">
        <f t="shared" si="48"/>
        <v/>
      </c>
      <c r="E391" s="33" t="str">
        <f t="shared" si="55"/>
        <v/>
      </c>
      <c r="G391" s="33" t="str">
        <f t="shared" si="49"/>
        <v/>
      </c>
      <c r="J391" s="33" t="str">
        <f t="shared" si="52"/>
        <v/>
      </c>
      <c r="L391" s="33" t="str">
        <f t="shared" si="53"/>
        <v/>
      </c>
      <c r="M391" s="33" t="str">
        <f t="shared" si="54"/>
        <v/>
      </c>
      <c r="N391" s="33" t="str">
        <f t="shared" si="50"/>
        <v/>
      </c>
      <c r="O391" s="33" t="str">
        <f t="shared" si="51"/>
        <v/>
      </c>
    </row>
    <row r="392" spans="2:15" x14ac:dyDescent="0.25">
      <c r="B392" s="33" t="str">
        <f>IF(A392="","",IF(ISERROR(VLOOKUP(A392,LUTs!B$3:$B$118,1,FALSE)),"No","Yes"))</f>
        <v/>
      </c>
      <c r="C392" s="33" t="str">
        <f t="shared" si="48"/>
        <v/>
      </c>
      <c r="E392" s="33" t="str">
        <f t="shared" si="55"/>
        <v/>
      </c>
      <c r="G392" s="33" t="str">
        <f t="shared" si="49"/>
        <v/>
      </c>
      <c r="J392" s="33" t="str">
        <f t="shared" si="52"/>
        <v/>
      </c>
      <c r="L392" s="33" t="str">
        <f t="shared" si="53"/>
        <v/>
      </c>
      <c r="M392" s="33" t="str">
        <f t="shared" si="54"/>
        <v/>
      </c>
      <c r="N392" s="33" t="str">
        <f t="shared" si="50"/>
        <v/>
      </c>
      <c r="O392" s="33" t="str">
        <f t="shared" si="51"/>
        <v/>
      </c>
    </row>
    <row r="393" spans="2:15" x14ac:dyDescent="0.25">
      <c r="B393" s="33" t="str">
        <f>IF(A393="","",IF(ISERROR(VLOOKUP(A393,LUTs!B$3:$B$118,1,FALSE)),"No","Yes"))</f>
        <v/>
      </c>
      <c r="C393" s="33" t="str">
        <f t="shared" si="48"/>
        <v/>
      </c>
      <c r="E393" s="33" t="str">
        <f t="shared" si="55"/>
        <v/>
      </c>
      <c r="G393" s="33" t="str">
        <f t="shared" si="49"/>
        <v/>
      </c>
      <c r="J393" s="33" t="str">
        <f t="shared" si="52"/>
        <v/>
      </c>
      <c r="L393" s="33" t="str">
        <f t="shared" si="53"/>
        <v/>
      </c>
      <c r="M393" s="33" t="str">
        <f t="shared" si="54"/>
        <v/>
      </c>
      <c r="N393" s="33" t="str">
        <f t="shared" si="50"/>
        <v/>
      </c>
      <c r="O393" s="33" t="str">
        <f t="shared" si="51"/>
        <v/>
      </c>
    </row>
    <row r="394" spans="2:15" x14ac:dyDescent="0.25">
      <c r="B394" s="33" t="str">
        <f>IF(A394="","",IF(ISERROR(VLOOKUP(A394,LUTs!B$3:$B$118,1,FALSE)),"No","Yes"))</f>
        <v/>
      </c>
      <c r="C394" s="33" t="str">
        <f t="shared" si="48"/>
        <v/>
      </c>
      <c r="E394" s="33" t="str">
        <f t="shared" si="55"/>
        <v/>
      </c>
      <c r="G394" s="33" t="str">
        <f t="shared" si="49"/>
        <v/>
      </c>
      <c r="J394" s="33" t="str">
        <f t="shared" si="52"/>
        <v/>
      </c>
      <c r="L394" s="33" t="str">
        <f t="shared" si="53"/>
        <v/>
      </c>
      <c r="M394" s="33" t="str">
        <f t="shared" si="54"/>
        <v/>
      </c>
      <c r="N394" s="33" t="str">
        <f t="shared" si="50"/>
        <v/>
      </c>
      <c r="O394" s="33" t="str">
        <f t="shared" si="51"/>
        <v/>
      </c>
    </row>
    <row r="395" spans="2:15" x14ac:dyDescent="0.25">
      <c r="B395" s="33" t="str">
        <f>IF(A395="","",IF(ISERROR(VLOOKUP(A395,LUTs!B$3:$B$118,1,FALSE)),"No","Yes"))</f>
        <v/>
      </c>
      <c r="C395" s="33" t="str">
        <f t="shared" si="48"/>
        <v/>
      </c>
      <c r="E395" s="33" t="str">
        <f t="shared" si="55"/>
        <v/>
      </c>
      <c r="G395" s="33" t="str">
        <f t="shared" si="49"/>
        <v/>
      </c>
      <c r="J395" s="33" t="str">
        <f t="shared" si="52"/>
        <v/>
      </c>
      <c r="L395" s="33" t="str">
        <f t="shared" si="53"/>
        <v/>
      </c>
      <c r="M395" s="33" t="str">
        <f t="shared" si="54"/>
        <v/>
      </c>
      <c r="N395" s="33" t="str">
        <f t="shared" si="50"/>
        <v/>
      </c>
      <c r="O395" s="33" t="str">
        <f t="shared" si="51"/>
        <v/>
      </c>
    </row>
    <row r="396" spans="2:15" x14ac:dyDescent="0.25">
      <c r="B396" s="33" t="str">
        <f>IF(A396="","",IF(ISERROR(VLOOKUP(A396,LUTs!B$3:$B$118,1,FALSE)),"No","Yes"))</f>
        <v/>
      </c>
      <c r="C396" s="33" t="str">
        <f t="shared" si="48"/>
        <v/>
      </c>
      <c r="E396" s="33" t="str">
        <f t="shared" si="55"/>
        <v/>
      </c>
      <c r="G396" s="33" t="str">
        <f t="shared" si="49"/>
        <v/>
      </c>
      <c r="J396" s="33" t="str">
        <f t="shared" si="52"/>
        <v/>
      </c>
      <c r="L396" s="33" t="str">
        <f t="shared" si="53"/>
        <v/>
      </c>
      <c r="M396" s="33" t="str">
        <f t="shared" si="54"/>
        <v/>
      </c>
      <c r="N396" s="33" t="str">
        <f t="shared" si="50"/>
        <v/>
      </c>
      <c r="O396" s="33" t="str">
        <f t="shared" si="51"/>
        <v/>
      </c>
    </row>
    <row r="397" spans="2:15" x14ac:dyDescent="0.25">
      <c r="B397" s="33" t="str">
        <f>IF(A397="","",IF(ISERROR(VLOOKUP(A397,LUTs!B$3:$B$118,1,FALSE)),"No","Yes"))</f>
        <v/>
      </c>
      <c r="C397" s="33" t="str">
        <f t="shared" si="48"/>
        <v/>
      </c>
      <c r="E397" s="33" t="str">
        <f t="shared" si="55"/>
        <v/>
      </c>
      <c r="G397" s="33" t="str">
        <f t="shared" si="49"/>
        <v/>
      </c>
      <c r="J397" s="33" t="str">
        <f t="shared" si="52"/>
        <v/>
      </c>
      <c r="L397" s="33" t="str">
        <f t="shared" si="53"/>
        <v/>
      </c>
      <c r="M397" s="33" t="str">
        <f t="shared" si="54"/>
        <v/>
      </c>
      <c r="N397" s="33" t="str">
        <f t="shared" si="50"/>
        <v/>
      </c>
      <c r="O397" s="33" t="str">
        <f t="shared" si="51"/>
        <v/>
      </c>
    </row>
    <row r="398" spans="2:15" x14ac:dyDescent="0.25">
      <c r="B398" s="33" t="str">
        <f>IF(A398="","",IF(ISERROR(VLOOKUP(A398,LUTs!B$3:$B$118,1,FALSE)),"No","Yes"))</f>
        <v/>
      </c>
      <c r="C398" s="33" t="str">
        <f t="shared" si="48"/>
        <v/>
      </c>
      <c r="E398" s="33" t="str">
        <f t="shared" si="55"/>
        <v/>
      </c>
      <c r="G398" s="33" t="str">
        <f t="shared" si="49"/>
        <v/>
      </c>
      <c r="J398" s="33" t="str">
        <f t="shared" si="52"/>
        <v/>
      </c>
      <c r="L398" s="33" t="str">
        <f t="shared" si="53"/>
        <v/>
      </c>
      <c r="M398" s="33" t="str">
        <f t="shared" si="54"/>
        <v/>
      </c>
      <c r="N398" s="33" t="str">
        <f t="shared" si="50"/>
        <v/>
      </c>
      <c r="O398" s="33" t="str">
        <f t="shared" si="51"/>
        <v/>
      </c>
    </row>
    <row r="399" spans="2:15" x14ac:dyDescent="0.25">
      <c r="B399" s="33" t="str">
        <f>IF(A399="","",IF(ISERROR(VLOOKUP(A399,LUTs!B$3:$B$118,1,FALSE)),"No","Yes"))</f>
        <v/>
      </c>
      <c r="C399" s="33" t="str">
        <f t="shared" si="48"/>
        <v/>
      </c>
      <c r="E399" s="33" t="str">
        <f t="shared" si="55"/>
        <v/>
      </c>
      <c r="G399" s="33" t="str">
        <f t="shared" si="49"/>
        <v/>
      </c>
      <c r="J399" s="33" t="str">
        <f t="shared" si="52"/>
        <v/>
      </c>
      <c r="L399" s="33" t="str">
        <f t="shared" si="53"/>
        <v/>
      </c>
      <c r="M399" s="33" t="str">
        <f t="shared" si="54"/>
        <v/>
      </c>
      <c r="N399" s="33" t="str">
        <f t="shared" si="50"/>
        <v/>
      </c>
      <c r="O399" s="33" t="str">
        <f t="shared" si="51"/>
        <v/>
      </c>
    </row>
    <row r="400" spans="2:15" x14ac:dyDescent="0.25">
      <c r="B400" s="33" t="str">
        <f>IF(A400="","",IF(ISERROR(VLOOKUP(A400,LUTs!B$3:$B$118,1,FALSE)),"No","Yes"))</f>
        <v/>
      </c>
      <c r="C400" s="33" t="str">
        <f t="shared" si="48"/>
        <v/>
      </c>
      <c r="E400" s="33" t="str">
        <f t="shared" si="55"/>
        <v/>
      </c>
      <c r="G400" s="33" t="str">
        <f t="shared" si="49"/>
        <v/>
      </c>
      <c r="J400" s="33" t="str">
        <f t="shared" si="52"/>
        <v/>
      </c>
      <c r="L400" s="33" t="str">
        <f t="shared" si="53"/>
        <v/>
      </c>
      <c r="M400" s="33" t="str">
        <f t="shared" si="54"/>
        <v/>
      </c>
      <c r="N400" s="33" t="str">
        <f t="shared" si="50"/>
        <v/>
      </c>
      <c r="O400" s="33" t="str">
        <f t="shared" si="51"/>
        <v/>
      </c>
    </row>
    <row r="401" spans="2:15" x14ac:dyDescent="0.25">
      <c r="B401" s="33" t="str">
        <f>IF(A401="","",IF(ISERROR(VLOOKUP(A401,LUTs!B$3:$B$118,1,FALSE)),"No","Yes"))</f>
        <v/>
      </c>
      <c r="C401" s="33" t="str">
        <f t="shared" si="48"/>
        <v/>
      </c>
      <c r="E401" s="33" t="str">
        <f t="shared" si="55"/>
        <v/>
      </c>
      <c r="G401" s="33" t="str">
        <f t="shared" si="49"/>
        <v/>
      </c>
      <c r="J401" s="33" t="str">
        <f t="shared" si="52"/>
        <v/>
      </c>
      <c r="L401" s="33" t="str">
        <f t="shared" si="53"/>
        <v/>
      </c>
      <c r="M401" s="33" t="str">
        <f t="shared" si="54"/>
        <v/>
      </c>
      <c r="N401" s="33" t="str">
        <f t="shared" si="50"/>
        <v/>
      </c>
      <c r="O401" s="33" t="str">
        <f t="shared" si="51"/>
        <v/>
      </c>
    </row>
    <row r="402" spans="2:15" x14ac:dyDescent="0.25">
      <c r="B402" s="33" t="str">
        <f>IF(A402="","",IF(ISERROR(VLOOKUP(A402,LUTs!B$3:$B$118,1,FALSE)),"No","Yes"))</f>
        <v/>
      </c>
      <c r="C402" s="33" t="str">
        <f t="shared" si="48"/>
        <v/>
      </c>
      <c r="E402" s="33" t="str">
        <f t="shared" si="55"/>
        <v/>
      </c>
      <c r="G402" s="33" t="str">
        <f t="shared" si="49"/>
        <v/>
      </c>
      <c r="J402" s="33" t="str">
        <f t="shared" si="52"/>
        <v/>
      </c>
      <c r="L402" s="33" t="str">
        <f t="shared" si="53"/>
        <v/>
      </c>
      <c r="M402" s="33" t="str">
        <f t="shared" si="54"/>
        <v/>
      </c>
      <c r="N402" s="33" t="str">
        <f t="shared" si="50"/>
        <v/>
      </c>
      <c r="O402" s="33" t="str">
        <f t="shared" si="51"/>
        <v/>
      </c>
    </row>
    <row r="403" spans="2:15" x14ac:dyDescent="0.25">
      <c r="B403" s="33" t="str">
        <f>IF(A403="","",IF(ISERROR(VLOOKUP(A403,LUTs!B$3:$B$118,1,FALSE)),"No","Yes"))</f>
        <v/>
      </c>
      <c r="C403" s="33" t="str">
        <f t="shared" si="48"/>
        <v/>
      </c>
      <c r="E403" s="33" t="str">
        <f t="shared" si="55"/>
        <v/>
      </c>
      <c r="G403" s="33" t="str">
        <f t="shared" si="49"/>
        <v/>
      </c>
      <c r="J403" s="33" t="str">
        <f t="shared" si="52"/>
        <v/>
      </c>
      <c r="L403" s="33" t="str">
        <f t="shared" si="53"/>
        <v/>
      </c>
      <c r="M403" s="33" t="str">
        <f t="shared" si="54"/>
        <v/>
      </c>
      <c r="N403" s="33" t="str">
        <f t="shared" si="50"/>
        <v/>
      </c>
      <c r="O403" s="33" t="str">
        <f t="shared" si="51"/>
        <v/>
      </c>
    </row>
    <row r="404" spans="2:15" x14ac:dyDescent="0.25">
      <c r="B404" s="33" t="str">
        <f>IF(A404="","",IF(ISERROR(VLOOKUP(A404,LUTs!B$3:$B$118,1,FALSE)),"No","Yes"))</f>
        <v/>
      </c>
      <c r="C404" s="33" t="str">
        <f t="shared" si="48"/>
        <v/>
      </c>
      <c r="E404" s="33" t="str">
        <f t="shared" si="55"/>
        <v/>
      </c>
      <c r="G404" s="33" t="str">
        <f t="shared" si="49"/>
        <v/>
      </c>
      <c r="J404" s="33" t="str">
        <f t="shared" si="52"/>
        <v/>
      </c>
      <c r="L404" s="33" t="str">
        <f t="shared" si="53"/>
        <v/>
      </c>
      <c r="M404" s="33" t="str">
        <f t="shared" si="54"/>
        <v/>
      </c>
      <c r="N404" s="33" t="str">
        <f t="shared" si="50"/>
        <v/>
      </c>
      <c r="O404" s="33" t="str">
        <f t="shared" si="51"/>
        <v/>
      </c>
    </row>
    <row r="405" spans="2:15" x14ac:dyDescent="0.25">
      <c r="B405" s="33" t="str">
        <f>IF(A405="","",IF(ISERROR(VLOOKUP(A405,LUTs!B$3:$B$118,1,FALSE)),"No","Yes"))</f>
        <v/>
      </c>
      <c r="C405" s="33" t="str">
        <f t="shared" si="48"/>
        <v/>
      </c>
      <c r="E405" s="33" t="str">
        <f t="shared" si="55"/>
        <v/>
      </c>
      <c r="G405" s="33" t="str">
        <f t="shared" si="49"/>
        <v/>
      </c>
      <c r="J405" s="33" t="str">
        <f t="shared" si="52"/>
        <v/>
      </c>
      <c r="L405" s="33" t="str">
        <f t="shared" si="53"/>
        <v/>
      </c>
      <c r="M405" s="33" t="str">
        <f t="shared" si="54"/>
        <v/>
      </c>
      <c r="N405" s="33" t="str">
        <f t="shared" si="50"/>
        <v/>
      </c>
      <c r="O405" s="33" t="str">
        <f t="shared" si="51"/>
        <v/>
      </c>
    </row>
    <row r="406" spans="2:15" x14ac:dyDescent="0.25">
      <c r="B406" s="33" t="str">
        <f>IF(A406="","",IF(ISERROR(VLOOKUP(A406,LUTs!B$3:$B$118,1,FALSE)),"No","Yes"))</f>
        <v/>
      </c>
      <c r="C406" s="33" t="str">
        <f t="shared" si="48"/>
        <v/>
      </c>
      <c r="E406" s="33" t="str">
        <f t="shared" si="55"/>
        <v/>
      </c>
      <c r="G406" s="33" t="str">
        <f t="shared" si="49"/>
        <v/>
      </c>
      <c r="J406" s="33" t="str">
        <f t="shared" si="52"/>
        <v/>
      </c>
      <c r="L406" s="33" t="str">
        <f t="shared" si="53"/>
        <v/>
      </c>
      <c r="M406" s="33" t="str">
        <f t="shared" si="54"/>
        <v/>
      </c>
      <c r="N406" s="33" t="str">
        <f t="shared" si="50"/>
        <v/>
      </c>
      <c r="O406" s="33" t="str">
        <f t="shared" si="51"/>
        <v/>
      </c>
    </row>
    <row r="407" spans="2:15" x14ac:dyDescent="0.25">
      <c r="B407" s="33" t="str">
        <f>IF(A407="","",IF(ISERROR(VLOOKUP(A407,LUTs!B$3:$B$118,1,FALSE)),"No","Yes"))</f>
        <v/>
      </c>
      <c r="C407" s="33" t="str">
        <f t="shared" si="48"/>
        <v/>
      </c>
      <c r="E407" s="33" t="str">
        <f t="shared" si="55"/>
        <v/>
      </c>
      <c r="G407" s="33" t="str">
        <f t="shared" si="49"/>
        <v/>
      </c>
      <c r="J407" s="33" t="str">
        <f t="shared" si="52"/>
        <v/>
      </c>
      <c r="L407" s="33" t="str">
        <f t="shared" si="53"/>
        <v/>
      </c>
      <c r="M407" s="33" t="str">
        <f t="shared" si="54"/>
        <v/>
      </c>
      <c r="N407" s="33" t="str">
        <f t="shared" si="50"/>
        <v/>
      </c>
      <c r="O407" s="33" t="str">
        <f t="shared" si="51"/>
        <v/>
      </c>
    </row>
    <row r="408" spans="2:15" x14ac:dyDescent="0.25">
      <c r="B408" s="33" t="str">
        <f>IF(A408="","",IF(ISERROR(VLOOKUP(A408,LUTs!B$3:$B$118,1,FALSE)),"No","Yes"))</f>
        <v/>
      </c>
      <c r="C408" s="33" t="str">
        <f t="shared" si="48"/>
        <v/>
      </c>
      <c r="E408" s="33" t="str">
        <f t="shared" si="55"/>
        <v/>
      </c>
      <c r="G408" s="33" t="str">
        <f t="shared" si="49"/>
        <v/>
      </c>
      <c r="J408" s="33" t="str">
        <f t="shared" si="52"/>
        <v/>
      </c>
      <c r="L408" s="33" t="str">
        <f t="shared" si="53"/>
        <v/>
      </c>
      <c r="M408" s="33" t="str">
        <f t="shared" si="54"/>
        <v/>
      </c>
      <c r="N408" s="33" t="str">
        <f t="shared" si="50"/>
        <v/>
      </c>
      <c r="O408" s="33" t="str">
        <f t="shared" si="51"/>
        <v/>
      </c>
    </row>
    <row r="409" spans="2:15" x14ac:dyDescent="0.25">
      <c r="B409" s="33" t="str">
        <f>IF(A409="","",IF(ISERROR(VLOOKUP(A409,LUTs!B$3:$B$118,1,FALSE)),"No","Yes"))</f>
        <v/>
      </c>
      <c r="C409" s="33" t="str">
        <f t="shared" si="48"/>
        <v/>
      </c>
      <c r="E409" s="33" t="str">
        <f t="shared" si="55"/>
        <v/>
      </c>
      <c r="G409" s="33" t="str">
        <f t="shared" si="49"/>
        <v/>
      </c>
      <c r="J409" s="33" t="str">
        <f t="shared" si="52"/>
        <v/>
      </c>
      <c r="L409" s="33" t="str">
        <f t="shared" si="53"/>
        <v/>
      </c>
      <c r="M409" s="33" t="str">
        <f t="shared" si="54"/>
        <v/>
      </c>
      <c r="N409" s="33" t="str">
        <f t="shared" si="50"/>
        <v/>
      </c>
      <c r="O409" s="33" t="str">
        <f t="shared" si="51"/>
        <v/>
      </c>
    </row>
    <row r="410" spans="2:15" x14ac:dyDescent="0.25">
      <c r="B410" s="33" t="str">
        <f>IF(A410="","",IF(ISERROR(VLOOKUP(A410,LUTs!B$3:$B$118,1,FALSE)),"No","Yes"))</f>
        <v/>
      </c>
      <c r="C410" s="33" t="str">
        <f t="shared" si="48"/>
        <v/>
      </c>
      <c r="E410" s="33" t="str">
        <f t="shared" si="55"/>
        <v/>
      </c>
      <c r="G410" s="33" t="str">
        <f t="shared" si="49"/>
        <v/>
      </c>
      <c r="J410" s="33" t="str">
        <f t="shared" si="52"/>
        <v/>
      </c>
      <c r="L410" s="33" t="str">
        <f t="shared" si="53"/>
        <v/>
      </c>
      <c r="M410" s="33" t="str">
        <f t="shared" si="54"/>
        <v/>
      </c>
      <c r="N410" s="33" t="str">
        <f t="shared" si="50"/>
        <v/>
      </c>
      <c r="O410" s="33" t="str">
        <f t="shared" si="51"/>
        <v/>
      </c>
    </row>
    <row r="411" spans="2:15" x14ac:dyDescent="0.25">
      <c r="B411" s="33" t="str">
        <f>IF(A411="","",IF(ISERROR(VLOOKUP(A411,LUTs!B$3:$B$118,1,FALSE)),"No","Yes"))</f>
        <v/>
      </c>
      <c r="C411" s="33" t="str">
        <f t="shared" si="48"/>
        <v/>
      </c>
      <c r="E411" s="33" t="str">
        <f t="shared" si="55"/>
        <v/>
      </c>
      <c r="G411" s="33" t="str">
        <f t="shared" si="49"/>
        <v/>
      </c>
      <c r="J411" s="33" t="str">
        <f t="shared" si="52"/>
        <v/>
      </c>
      <c r="L411" s="33" t="str">
        <f t="shared" si="53"/>
        <v/>
      </c>
      <c r="M411" s="33" t="str">
        <f t="shared" si="54"/>
        <v/>
      </c>
      <c r="N411" s="33" t="str">
        <f t="shared" si="50"/>
        <v/>
      </c>
      <c r="O411" s="33" t="str">
        <f t="shared" si="51"/>
        <v/>
      </c>
    </row>
    <row r="412" spans="2:15" x14ac:dyDescent="0.25">
      <c r="B412" s="33" t="str">
        <f>IF(A412="","",IF(ISERROR(VLOOKUP(A412,LUTs!B$3:$B$118,1,FALSE)),"No","Yes"))</f>
        <v/>
      </c>
      <c r="C412" s="33" t="str">
        <f t="shared" si="48"/>
        <v/>
      </c>
      <c r="E412" s="33" t="str">
        <f t="shared" si="55"/>
        <v/>
      </c>
      <c r="G412" s="33" t="str">
        <f t="shared" si="49"/>
        <v/>
      </c>
      <c r="J412" s="33" t="str">
        <f t="shared" si="52"/>
        <v/>
      </c>
      <c r="L412" s="33" t="str">
        <f t="shared" si="53"/>
        <v/>
      </c>
      <c r="M412" s="33" t="str">
        <f t="shared" si="54"/>
        <v/>
      </c>
      <c r="N412" s="33" t="str">
        <f t="shared" si="50"/>
        <v/>
      </c>
      <c r="O412" s="33" t="str">
        <f t="shared" si="51"/>
        <v/>
      </c>
    </row>
    <row r="413" spans="2:15" x14ac:dyDescent="0.25">
      <c r="B413" s="33" t="str">
        <f>IF(A413="","",IF(ISERROR(VLOOKUP(A413,LUTs!B$3:$B$118,1,FALSE)),"No","Yes"))</f>
        <v/>
      </c>
      <c r="C413" s="33" t="str">
        <f t="shared" si="48"/>
        <v/>
      </c>
      <c r="E413" s="33" t="str">
        <f t="shared" si="55"/>
        <v/>
      </c>
      <c r="G413" s="33" t="str">
        <f t="shared" si="49"/>
        <v/>
      </c>
      <c r="J413" s="33" t="str">
        <f t="shared" si="52"/>
        <v/>
      </c>
      <c r="L413" s="33" t="str">
        <f t="shared" si="53"/>
        <v/>
      </c>
      <c r="M413" s="33" t="str">
        <f t="shared" si="54"/>
        <v/>
      </c>
      <c r="N413" s="33" t="str">
        <f t="shared" si="50"/>
        <v/>
      </c>
      <c r="O413" s="33" t="str">
        <f t="shared" si="51"/>
        <v/>
      </c>
    </row>
    <row r="414" spans="2:15" x14ac:dyDescent="0.25">
      <c r="B414" s="33" t="str">
        <f>IF(A414="","",IF(ISERROR(VLOOKUP(A414,LUTs!B$3:$B$118,1,FALSE)),"No","Yes"))</f>
        <v/>
      </c>
      <c r="C414" s="33" t="str">
        <f t="shared" si="48"/>
        <v/>
      </c>
      <c r="E414" s="33" t="str">
        <f t="shared" si="55"/>
        <v/>
      </c>
      <c r="G414" s="33" t="str">
        <f t="shared" si="49"/>
        <v/>
      </c>
      <c r="J414" s="33" t="str">
        <f t="shared" si="52"/>
        <v/>
      </c>
      <c r="L414" s="33" t="str">
        <f t="shared" si="53"/>
        <v/>
      </c>
      <c r="M414" s="33" t="str">
        <f t="shared" si="54"/>
        <v/>
      </c>
      <c r="N414" s="33" t="str">
        <f t="shared" si="50"/>
        <v/>
      </c>
      <c r="O414" s="33" t="str">
        <f t="shared" si="51"/>
        <v/>
      </c>
    </row>
    <row r="415" spans="2:15" x14ac:dyDescent="0.25">
      <c r="B415" s="33" t="str">
        <f>IF(A415="","",IF(ISERROR(VLOOKUP(A415,LUTs!B$3:$B$118,1,FALSE)),"No","Yes"))</f>
        <v/>
      </c>
      <c r="C415" s="33" t="str">
        <f t="shared" si="48"/>
        <v/>
      </c>
      <c r="E415" s="33" t="str">
        <f t="shared" si="55"/>
        <v/>
      </c>
      <c r="G415" s="33" t="str">
        <f t="shared" si="49"/>
        <v/>
      </c>
      <c r="J415" s="33" t="str">
        <f t="shared" si="52"/>
        <v/>
      </c>
      <c r="L415" s="33" t="str">
        <f t="shared" si="53"/>
        <v/>
      </c>
      <c r="M415" s="33" t="str">
        <f t="shared" si="54"/>
        <v/>
      </c>
      <c r="N415" s="33" t="str">
        <f t="shared" si="50"/>
        <v/>
      </c>
      <c r="O415" s="33" t="str">
        <f t="shared" si="51"/>
        <v/>
      </c>
    </row>
    <row r="416" spans="2:15" x14ac:dyDescent="0.25">
      <c r="B416" s="33" t="str">
        <f>IF(A416="","",IF(ISERROR(VLOOKUP(A416,LUTs!B$3:$B$118,1,FALSE)),"No","Yes"))</f>
        <v/>
      </c>
      <c r="C416" s="33" t="str">
        <f t="shared" si="48"/>
        <v/>
      </c>
      <c r="E416" s="33" t="str">
        <f t="shared" si="55"/>
        <v/>
      </c>
      <c r="G416" s="33" t="str">
        <f t="shared" si="49"/>
        <v/>
      </c>
      <c r="J416" s="33" t="str">
        <f t="shared" si="52"/>
        <v/>
      </c>
      <c r="L416" s="33" t="str">
        <f t="shared" si="53"/>
        <v/>
      </c>
      <c r="M416" s="33" t="str">
        <f t="shared" si="54"/>
        <v/>
      </c>
      <c r="N416" s="33" t="str">
        <f t="shared" si="50"/>
        <v/>
      </c>
      <c r="O416" s="33" t="str">
        <f t="shared" si="51"/>
        <v/>
      </c>
    </row>
    <row r="417" spans="2:15" x14ac:dyDescent="0.25">
      <c r="B417" s="33" t="str">
        <f>IF(A417="","",IF(ISERROR(VLOOKUP(A417,LUTs!B$3:$B$118,1,FALSE)),"No","Yes"))</f>
        <v/>
      </c>
      <c r="C417" s="33" t="str">
        <f t="shared" si="48"/>
        <v/>
      </c>
      <c r="E417" s="33" t="str">
        <f t="shared" si="55"/>
        <v/>
      </c>
      <c r="G417" s="33" t="str">
        <f t="shared" si="49"/>
        <v/>
      </c>
      <c r="J417" s="33" t="str">
        <f t="shared" si="52"/>
        <v/>
      </c>
      <c r="L417" s="33" t="str">
        <f t="shared" si="53"/>
        <v/>
      </c>
      <c r="M417" s="33" t="str">
        <f t="shared" si="54"/>
        <v/>
      </c>
      <c r="N417" s="33" t="str">
        <f t="shared" si="50"/>
        <v/>
      </c>
      <c r="O417" s="33" t="str">
        <f t="shared" si="51"/>
        <v/>
      </c>
    </row>
    <row r="418" spans="2:15" x14ac:dyDescent="0.25">
      <c r="B418" s="33" t="str">
        <f>IF(A418="","",IF(ISERROR(VLOOKUP(A418,LUTs!B$3:$B$118,1,FALSE)),"No","Yes"))</f>
        <v/>
      </c>
      <c r="C418" s="33" t="str">
        <f t="shared" si="48"/>
        <v/>
      </c>
      <c r="E418" s="33" t="str">
        <f t="shared" si="55"/>
        <v/>
      </c>
      <c r="G418" s="33" t="str">
        <f t="shared" si="49"/>
        <v/>
      </c>
      <c r="J418" s="33" t="str">
        <f t="shared" si="52"/>
        <v/>
      </c>
      <c r="L418" s="33" t="str">
        <f t="shared" si="53"/>
        <v/>
      </c>
      <c r="M418" s="33" t="str">
        <f t="shared" si="54"/>
        <v/>
      </c>
      <c r="N418" s="33" t="str">
        <f t="shared" si="50"/>
        <v/>
      </c>
      <c r="O418" s="33" t="str">
        <f t="shared" si="51"/>
        <v/>
      </c>
    </row>
    <row r="419" spans="2:15" x14ac:dyDescent="0.25">
      <c r="B419" s="33" t="str">
        <f>IF(A419="","",IF(ISERROR(VLOOKUP(A419,LUTs!B$3:$B$118,1,FALSE)),"No","Yes"))</f>
        <v/>
      </c>
      <c r="C419" s="33" t="str">
        <f t="shared" si="48"/>
        <v/>
      </c>
      <c r="E419" s="33" t="str">
        <f t="shared" si="55"/>
        <v/>
      </c>
      <c r="G419" s="33" t="str">
        <f t="shared" si="49"/>
        <v/>
      </c>
      <c r="J419" s="33" t="str">
        <f t="shared" si="52"/>
        <v/>
      </c>
      <c r="L419" s="33" t="str">
        <f t="shared" si="53"/>
        <v/>
      </c>
      <c r="M419" s="33" t="str">
        <f t="shared" si="54"/>
        <v/>
      </c>
      <c r="N419" s="33" t="str">
        <f t="shared" si="50"/>
        <v/>
      </c>
      <c r="O419" s="33" t="str">
        <f t="shared" si="51"/>
        <v/>
      </c>
    </row>
    <row r="420" spans="2:15" x14ac:dyDescent="0.25">
      <c r="B420" s="33" t="str">
        <f>IF(A420="","",IF(ISERROR(VLOOKUP(A420,LUTs!B$3:$B$118,1,FALSE)),"No","Yes"))</f>
        <v/>
      </c>
      <c r="C420" s="33" t="str">
        <f t="shared" si="48"/>
        <v/>
      </c>
      <c r="E420" s="33" t="str">
        <f t="shared" si="55"/>
        <v/>
      </c>
      <c r="G420" s="33" t="str">
        <f t="shared" si="49"/>
        <v/>
      </c>
      <c r="J420" s="33" t="str">
        <f t="shared" si="52"/>
        <v/>
      </c>
      <c r="L420" s="33" t="str">
        <f t="shared" si="53"/>
        <v/>
      </c>
      <c r="M420" s="33" t="str">
        <f t="shared" si="54"/>
        <v/>
      </c>
      <c r="N420" s="33" t="str">
        <f t="shared" si="50"/>
        <v/>
      </c>
      <c r="O420" s="33" t="str">
        <f t="shared" si="51"/>
        <v/>
      </c>
    </row>
    <row r="421" spans="2:15" x14ac:dyDescent="0.25">
      <c r="B421" s="33" t="str">
        <f>IF(A421="","",IF(ISERROR(VLOOKUP(A421,LUTs!B$3:$B$118,1,FALSE)),"No","Yes"))</f>
        <v/>
      </c>
      <c r="C421" s="33" t="str">
        <f t="shared" si="48"/>
        <v/>
      </c>
      <c r="E421" s="33" t="str">
        <f t="shared" si="55"/>
        <v/>
      </c>
      <c r="G421" s="33" t="str">
        <f t="shared" si="49"/>
        <v/>
      </c>
      <c r="J421" s="33" t="str">
        <f t="shared" si="52"/>
        <v/>
      </c>
      <c r="L421" s="33" t="str">
        <f t="shared" si="53"/>
        <v/>
      </c>
      <c r="M421" s="33" t="str">
        <f t="shared" si="54"/>
        <v/>
      </c>
      <c r="N421" s="33" t="str">
        <f t="shared" si="50"/>
        <v/>
      </c>
      <c r="O421" s="33" t="str">
        <f t="shared" si="51"/>
        <v/>
      </c>
    </row>
    <row r="422" spans="2:15" x14ac:dyDescent="0.25">
      <c r="B422" s="33" t="str">
        <f>IF(A422="","",IF(ISERROR(VLOOKUP(A422,LUTs!B$3:$B$118,1,FALSE)),"No","Yes"))</f>
        <v/>
      </c>
      <c r="C422" s="33" t="str">
        <f t="shared" si="48"/>
        <v/>
      </c>
      <c r="E422" s="33" t="str">
        <f t="shared" si="55"/>
        <v/>
      </c>
      <c r="G422" s="33" t="str">
        <f t="shared" si="49"/>
        <v/>
      </c>
      <c r="J422" s="33" t="str">
        <f t="shared" si="52"/>
        <v/>
      </c>
      <c r="L422" s="33" t="str">
        <f t="shared" si="53"/>
        <v/>
      </c>
      <c r="M422" s="33" t="str">
        <f t="shared" si="54"/>
        <v/>
      </c>
      <c r="N422" s="33" t="str">
        <f t="shared" si="50"/>
        <v/>
      </c>
      <c r="O422" s="33" t="str">
        <f t="shared" si="51"/>
        <v/>
      </c>
    </row>
    <row r="423" spans="2:15" x14ac:dyDescent="0.25">
      <c r="B423" s="33" t="str">
        <f>IF(A423="","",IF(ISERROR(VLOOKUP(A423,LUTs!B$3:$B$118,1,FALSE)),"No","Yes"))</f>
        <v/>
      </c>
      <c r="C423" s="33" t="str">
        <f t="shared" si="48"/>
        <v/>
      </c>
      <c r="E423" s="33" t="str">
        <f t="shared" si="55"/>
        <v/>
      </c>
      <c r="G423" s="33" t="str">
        <f t="shared" si="49"/>
        <v/>
      </c>
      <c r="J423" s="33" t="str">
        <f t="shared" si="52"/>
        <v/>
      </c>
      <c r="L423" s="33" t="str">
        <f t="shared" si="53"/>
        <v/>
      </c>
      <c r="M423" s="33" t="str">
        <f t="shared" si="54"/>
        <v/>
      </c>
      <c r="N423" s="33" t="str">
        <f t="shared" si="50"/>
        <v/>
      </c>
      <c r="O423" s="33" t="str">
        <f t="shared" si="51"/>
        <v/>
      </c>
    </row>
    <row r="424" spans="2:15" x14ac:dyDescent="0.25">
      <c r="B424" s="33" t="str">
        <f>IF(A424="","",IF(ISERROR(VLOOKUP(A424,LUTs!B$3:$B$118,1,FALSE)),"No","Yes"))</f>
        <v/>
      </c>
      <c r="C424" s="33" t="str">
        <f t="shared" si="48"/>
        <v/>
      </c>
      <c r="E424" s="33" t="str">
        <f t="shared" si="55"/>
        <v/>
      </c>
      <c r="G424" s="33" t="str">
        <f t="shared" si="49"/>
        <v/>
      </c>
      <c r="J424" s="33" t="str">
        <f t="shared" si="52"/>
        <v/>
      </c>
      <c r="L424" s="33" t="str">
        <f t="shared" si="53"/>
        <v/>
      </c>
      <c r="M424" s="33" t="str">
        <f t="shared" si="54"/>
        <v/>
      </c>
      <c r="N424" s="33" t="str">
        <f t="shared" si="50"/>
        <v/>
      </c>
      <c r="O424" s="33" t="str">
        <f t="shared" si="51"/>
        <v/>
      </c>
    </row>
    <row r="425" spans="2:15" x14ac:dyDescent="0.25">
      <c r="B425" s="33" t="str">
        <f>IF(A425="","",IF(ISERROR(VLOOKUP(A425,LUTs!B$3:$B$118,1,FALSE)),"No","Yes"))</f>
        <v/>
      </c>
      <c r="C425" s="33" t="str">
        <f t="shared" si="48"/>
        <v/>
      </c>
      <c r="E425" s="33" t="str">
        <f t="shared" si="55"/>
        <v/>
      </c>
      <c r="G425" s="33" t="str">
        <f t="shared" si="49"/>
        <v/>
      </c>
      <c r="J425" s="33" t="str">
        <f t="shared" si="52"/>
        <v/>
      </c>
      <c r="L425" s="33" t="str">
        <f t="shared" si="53"/>
        <v/>
      </c>
      <c r="M425" s="33" t="str">
        <f t="shared" si="54"/>
        <v/>
      </c>
      <c r="N425" s="33" t="str">
        <f t="shared" si="50"/>
        <v/>
      </c>
      <c r="O425" s="33" t="str">
        <f t="shared" si="51"/>
        <v/>
      </c>
    </row>
    <row r="426" spans="2:15" x14ac:dyDescent="0.25">
      <c r="B426" s="33" t="str">
        <f>IF(A426="","",IF(ISERROR(VLOOKUP(A426,LUTs!B$3:$B$118,1,FALSE)),"No","Yes"))</f>
        <v/>
      </c>
      <c r="C426" s="33" t="str">
        <f t="shared" si="48"/>
        <v/>
      </c>
      <c r="E426" s="33" t="str">
        <f t="shared" si="55"/>
        <v/>
      </c>
      <c r="G426" s="33" t="str">
        <f t="shared" si="49"/>
        <v/>
      </c>
      <c r="J426" s="33" t="str">
        <f t="shared" si="52"/>
        <v/>
      </c>
      <c r="L426" s="33" t="str">
        <f t="shared" si="53"/>
        <v/>
      </c>
      <c r="M426" s="33" t="str">
        <f t="shared" si="54"/>
        <v/>
      </c>
      <c r="N426" s="33" t="str">
        <f t="shared" si="50"/>
        <v/>
      </c>
      <c r="O426" s="33" t="str">
        <f t="shared" si="51"/>
        <v/>
      </c>
    </row>
    <row r="427" spans="2:15" x14ac:dyDescent="0.25">
      <c r="B427" s="33" t="str">
        <f>IF(A427="","",IF(ISERROR(VLOOKUP(A427,LUTs!B$3:$B$118,1,FALSE)),"No","Yes"))</f>
        <v/>
      </c>
      <c r="C427" s="33" t="str">
        <f t="shared" si="48"/>
        <v/>
      </c>
      <c r="E427" s="33" t="str">
        <f t="shared" si="55"/>
        <v/>
      </c>
      <c r="G427" s="33" t="str">
        <f t="shared" si="49"/>
        <v/>
      </c>
      <c r="J427" s="33" t="str">
        <f t="shared" si="52"/>
        <v/>
      </c>
      <c r="L427" s="33" t="str">
        <f t="shared" si="53"/>
        <v/>
      </c>
      <c r="M427" s="33" t="str">
        <f t="shared" si="54"/>
        <v/>
      </c>
      <c r="N427" s="33" t="str">
        <f t="shared" si="50"/>
        <v/>
      </c>
      <c r="O427" s="33" t="str">
        <f t="shared" si="51"/>
        <v/>
      </c>
    </row>
    <row r="428" spans="2:15" x14ac:dyDescent="0.25">
      <c r="B428" s="33" t="str">
        <f>IF(A428="","",IF(ISERROR(VLOOKUP(A428,LUTs!B$3:$B$118,1,FALSE)),"No","Yes"))</f>
        <v/>
      </c>
      <c r="C428" s="33" t="str">
        <f t="shared" si="48"/>
        <v/>
      </c>
      <c r="E428" s="33" t="str">
        <f t="shared" si="55"/>
        <v/>
      </c>
      <c r="G428" s="33" t="str">
        <f t="shared" si="49"/>
        <v/>
      </c>
      <c r="J428" s="33" t="str">
        <f t="shared" si="52"/>
        <v/>
      </c>
      <c r="L428" s="33" t="str">
        <f t="shared" si="53"/>
        <v/>
      </c>
      <c r="M428" s="33" t="str">
        <f t="shared" si="54"/>
        <v/>
      </c>
      <c r="N428" s="33" t="str">
        <f t="shared" si="50"/>
        <v/>
      </c>
      <c r="O428" s="33" t="str">
        <f t="shared" si="51"/>
        <v/>
      </c>
    </row>
    <row r="429" spans="2:15" x14ac:dyDescent="0.25">
      <c r="B429" s="33" t="str">
        <f>IF(A429="","",IF(ISERROR(VLOOKUP(A429,LUTs!B$3:$B$118,1,FALSE)),"No","Yes"))</f>
        <v/>
      </c>
      <c r="C429" s="33" t="str">
        <f t="shared" si="48"/>
        <v/>
      </c>
      <c r="E429" s="33" t="str">
        <f t="shared" si="55"/>
        <v/>
      </c>
      <c r="G429" s="33" t="str">
        <f t="shared" si="49"/>
        <v/>
      </c>
      <c r="J429" s="33" t="str">
        <f t="shared" si="52"/>
        <v/>
      </c>
      <c r="L429" s="33" t="str">
        <f t="shared" si="53"/>
        <v/>
      </c>
      <c r="M429" s="33" t="str">
        <f t="shared" si="54"/>
        <v/>
      </c>
      <c r="N429" s="33" t="str">
        <f t="shared" si="50"/>
        <v/>
      </c>
      <c r="O429" s="33" t="str">
        <f t="shared" si="51"/>
        <v/>
      </c>
    </row>
    <row r="430" spans="2:15" x14ac:dyDescent="0.25">
      <c r="B430" s="33" t="str">
        <f>IF(A430="","",IF(ISERROR(VLOOKUP(A430,LUTs!B$3:$B$118,1,FALSE)),"No","Yes"))</f>
        <v/>
      </c>
      <c r="C430" s="33" t="str">
        <f t="shared" si="48"/>
        <v/>
      </c>
      <c r="E430" s="33" t="str">
        <f t="shared" si="55"/>
        <v/>
      </c>
      <c r="G430" s="33" t="str">
        <f t="shared" si="49"/>
        <v/>
      </c>
      <c r="J430" s="33" t="str">
        <f t="shared" si="52"/>
        <v/>
      </c>
      <c r="L430" s="33" t="str">
        <f t="shared" si="53"/>
        <v/>
      </c>
      <c r="M430" s="33" t="str">
        <f t="shared" si="54"/>
        <v/>
      </c>
      <c r="N430" s="33" t="str">
        <f t="shared" si="50"/>
        <v/>
      </c>
      <c r="O430" s="33" t="str">
        <f t="shared" si="51"/>
        <v/>
      </c>
    </row>
    <row r="431" spans="2:15" x14ac:dyDescent="0.25">
      <c r="B431" s="33" t="str">
        <f>IF(A431="","",IF(ISERROR(VLOOKUP(A431,LUTs!B$3:$B$118,1,FALSE)),"No","Yes"))</f>
        <v/>
      </c>
      <c r="C431" s="33" t="str">
        <f t="shared" si="48"/>
        <v/>
      </c>
      <c r="E431" s="33" t="str">
        <f t="shared" si="55"/>
        <v/>
      </c>
      <c r="G431" s="33" t="str">
        <f t="shared" si="49"/>
        <v/>
      </c>
      <c r="J431" s="33" t="str">
        <f t="shared" si="52"/>
        <v/>
      </c>
      <c r="L431" s="33" t="str">
        <f t="shared" si="53"/>
        <v/>
      </c>
      <c r="M431" s="33" t="str">
        <f t="shared" si="54"/>
        <v/>
      </c>
      <c r="N431" s="33" t="str">
        <f t="shared" si="50"/>
        <v/>
      </c>
      <c r="O431" s="33" t="str">
        <f t="shared" si="51"/>
        <v/>
      </c>
    </row>
    <row r="432" spans="2:15" x14ac:dyDescent="0.25">
      <c r="B432" s="33" t="str">
        <f>IF(A432="","",IF(ISERROR(VLOOKUP(A432,LUTs!B$3:$B$118,1,FALSE)),"No","Yes"))</f>
        <v/>
      </c>
      <c r="C432" s="33" t="str">
        <f t="shared" si="48"/>
        <v/>
      </c>
      <c r="E432" s="33" t="str">
        <f t="shared" si="55"/>
        <v/>
      </c>
      <c r="G432" s="33" t="str">
        <f t="shared" si="49"/>
        <v/>
      </c>
      <c r="J432" s="33" t="str">
        <f t="shared" si="52"/>
        <v/>
      </c>
      <c r="L432" s="33" t="str">
        <f t="shared" si="53"/>
        <v/>
      </c>
      <c r="M432" s="33" t="str">
        <f t="shared" si="54"/>
        <v/>
      </c>
      <c r="N432" s="33" t="str">
        <f t="shared" si="50"/>
        <v/>
      </c>
      <c r="O432" s="33" t="str">
        <f t="shared" si="51"/>
        <v/>
      </c>
    </row>
    <row r="433" spans="2:15" x14ac:dyDescent="0.25">
      <c r="B433" s="33" t="str">
        <f>IF(A433="","",IF(ISERROR(VLOOKUP(A433,LUTs!B$3:$B$118,1,FALSE)),"No","Yes"))</f>
        <v/>
      </c>
      <c r="C433" s="33" t="str">
        <f t="shared" si="48"/>
        <v/>
      </c>
      <c r="E433" s="33" t="str">
        <f t="shared" si="55"/>
        <v/>
      </c>
      <c r="G433" s="33" t="str">
        <f t="shared" si="49"/>
        <v/>
      </c>
      <c r="J433" s="33" t="str">
        <f t="shared" si="52"/>
        <v/>
      </c>
      <c r="L433" s="33" t="str">
        <f t="shared" si="53"/>
        <v/>
      </c>
      <c r="M433" s="33" t="str">
        <f t="shared" si="54"/>
        <v/>
      </c>
      <c r="N433" s="33" t="str">
        <f t="shared" si="50"/>
        <v/>
      </c>
      <c r="O433" s="33" t="str">
        <f t="shared" si="51"/>
        <v/>
      </c>
    </row>
    <row r="434" spans="2:15" x14ac:dyDescent="0.25">
      <c r="B434" s="33" t="str">
        <f>IF(A434="","",IF(ISERROR(VLOOKUP(A434,LUTs!B$3:$B$118,1,FALSE)),"No","Yes"))</f>
        <v/>
      </c>
      <c r="C434" s="33" t="str">
        <f t="shared" si="48"/>
        <v/>
      </c>
      <c r="E434" s="33" t="str">
        <f t="shared" si="55"/>
        <v/>
      </c>
      <c r="G434" s="33" t="str">
        <f t="shared" si="49"/>
        <v/>
      </c>
      <c r="J434" s="33" t="str">
        <f t="shared" si="52"/>
        <v/>
      </c>
      <c r="L434" s="33" t="str">
        <f t="shared" si="53"/>
        <v/>
      </c>
      <c r="M434" s="33" t="str">
        <f t="shared" si="54"/>
        <v/>
      </c>
      <c r="N434" s="33" t="str">
        <f t="shared" si="50"/>
        <v/>
      </c>
      <c r="O434" s="33" t="str">
        <f t="shared" si="51"/>
        <v/>
      </c>
    </row>
    <row r="435" spans="2:15" x14ac:dyDescent="0.25">
      <c r="B435" s="33" t="str">
        <f>IF(A435="","",IF(ISERROR(VLOOKUP(A435,LUTs!B$3:$B$118,1,FALSE)),"No","Yes"))</f>
        <v/>
      </c>
      <c r="C435" s="33" t="str">
        <f t="shared" si="48"/>
        <v/>
      </c>
      <c r="E435" s="33" t="str">
        <f t="shared" si="55"/>
        <v/>
      </c>
      <c r="G435" s="33" t="str">
        <f t="shared" si="49"/>
        <v/>
      </c>
      <c r="J435" s="33" t="str">
        <f t="shared" si="52"/>
        <v/>
      </c>
      <c r="L435" s="33" t="str">
        <f t="shared" si="53"/>
        <v/>
      </c>
      <c r="M435" s="33" t="str">
        <f t="shared" si="54"/>
        <v/>
      </c>
      <c r="N435" s="33" t="str">
        <f t="shared" si="50"/>
        <v/>
      </c>
      <c r="O435" s="33" t="str">
        <f t="shared" si="51"/>
        <v/>
      </c>
    </row>
    <row r="436" spans="2:15" x14ac:dyDescent="0.25">
      <c r="B436" s="33" t="str">
        <f>IF(A436="","",IF(ISERROR(VLOOKUP(A436,LUTs!B$3:$B$118,1,FALSE)),"No","Yes"))</f>
        <v/>
      </c>
      <c r="C436" s="33" t="str">
        <f t="shared" si="48"/>
        <v/>
      </c>
      <c r="E436" s="33" t="str">
        <f t="shared" si="55"/>
        <v/>
      </c>
      <c r="G436" s="33" t="str">
        <f t="shared" si="49"/>
        <v/>
      </c>
      <c r="J436" s="33" t="str">
        <f t="shared" si="52"/>
        <v/>
      </c>
      <c r="L436" s="33" t="str">
        <f t="shared" si="53"/>
        <v/>
      </c>
      <c r="M436" s="33" t="str">
        <f t="shared" si="54"/>
        <v/>
      </c>
      <c r="N436" s="33" t="str">
        <f t="shared" si="50"/>
        <v/>
      </c>
      <c r="O436" s="33" t="str">
        <f t="shared" si="51"/>
        <v/>
      </c>
    </row>
    <row r="437" spans="2:15" x14ac:dyDescent="0.25">
      <c r="B437" s="33" t="str">
        <f>IF(A437="","",IF(ISERROR(VLOOKUP(A437,LUTs!B$3:$B$118,1,FALSE)),"No","Yes"))</f>
        <v/>
      </c>
      <c r="C437" s="33" t="str">
        <f t="shared" si="48"/>
        <v/>
      </c>
      <c r="E437" s="33" t="str">
        <f t="shared" si="55"/>
        <v/>
      </c>
      <c r="G437" s="33" t="str">
        <f t="shared" si="49"/>
        <v/>
      </c>
      <c r="J437" s="33" t="str">
        <f t="shared" si="52"/>
        <v/>
      </c>
      <c r="L437" s="33" t="str">
        <f t="shared" si="53"/>
        <v/>
      </c>
      <c r="M437" s="33" t="str">
        <f t="shared" si="54"/>
        <v/>
      </c>
      <c r="N437" s="33" t="str">
        <f t="shared" si="50"/>
        <v/>
      </c>
      <c r="O437" s="33" t="str">
        <f t="shared" si="51"/>
        <v/>
      </c>
    </row>
    <row r="438" spans="2:15" x14ac:dyDescent="0.25">
      <c r="B438" s="33" t="str">
        <f>IF(A438="","",IF(ISERROR(VLOOKUP(A438,LUTs!B$3:$B$118,1,FALSE)),"No","Yes"))</f>
        <v/>
      </c>
      <c r="C438" s="33" t="str">
        <f t="shared" si="48"/>
        <v/>
      </c>
      <c r="E438" s="33" t="str">
        <f t="shared" si="55"/>
        <v/>
      </c>
      <c r="G438" s="33" t="str">
        <f t="shared" si="49"/>
        <v/>
      </c>
      <c r="J438" s="33" t="str">
        <f t="shared" si="52"/>
        <v/>
      </c>
      <c r="L438" s="33" t="str">
        <f t="shared" si="53"/>
        <v/>
      </c>
      <c r="M438" s="33" t="str">
        <f t="shared" si="54"/>
        <v/>
      </c>
      <c r="N438" s="33" t="str">
        <f t="shared" si="50"/>
        <v/>
      </c>
      <c r="O438" s="33" t="str">
        <f t="shared" si="51"/>
        <v/>
      </c>
    </row>
    <row r="439" spans="2:15" x14ac:dyDescent="0.25">
      <c r="B439" s="33" t="str">
        <f>IF(A439="","",IF(ISERROR(VLOOKUP(A439,LUTs!B$3:$B$118,1,FALSE)),"No","Yes"))</f>
        <v/>
      </c>
      <c r="C439" s="33" t="str">
        <f t="shared" si="48"/>
        <v/>
      </c>
      <c r="E439" s="33" t="str">
        <f t="shared" si="55"/>
        <v/>
      </c>
      <c r="G439" s="33" t="str">
        <f t="shared" si="49"/>
        <v/>
      </c>
      <c r="J439" s="33" t="str">
        <f t="shared" si="52"/>
        <v/>
      </c>
      <c r="L439" s="33" t="str">
        <f t="shared" si="53"/>
        <v/>
      </c>
      <c r="M439" s="33" t="str">
        <f t="shared" si="54"/>
        <v/>
      </c>
      <c r="N439" s="33" t="str">
        <f t="shared" si="50"/>
        <v/>
      </c>
      <c r="O439" s="33" t="str">
        <f t="shared" si="51"/>
        <v/>
      </c>
    </row>
    <row r="440" spans="2:15" x14ac:dyDescent="0.25">
      <c r="B440" s="33" t="str">
        <f>IF(A440="","",IF(ISERROR(VLOOKUP(A440,LUTs!B$3:$B$118,1,FALSE)),"No","Yes"))</f>
        <v/>
      </c>
      <c r="C440" s="33" t="str">
        <f t="shared" si="48"/>
        <v/>
      </c>
      <c r="E440" s="33" t="str">
        <f t="shared" si="55"/>
        <v/>
      </c>
      <c r="G440" s="33" t="str">
        <f t="shared" si="49"/>
        <v/>
      </c>
      <c r="J440" s="33" t="str">
        <f t="shared" si="52"/>
        <v/>
      </c>
      <c r="L440" s="33" t="str">
        <f t="shared" si="53"/>
        <v/>
      </c>
      <c r="M440" s="33" t="str">
        <f t="shared" si="54"/>
        <v/>
      </c>
      <c r="N440" s="33" t="str">
        <f t="shared" si="50"/>
        <v/>
      </c>
      <c r="O440" s="33" t="str">
        <f t="shared" si="51"/>
        <v/>
      </c>
    </row>
    <row r="441" spans="2:15" x14ac:dyDescent="0.25">
      <c r="B441" s="33" t="str">
        <f>IF(A441="","",IF(ISERROR(VLOOKUP(A441,LUTs!B$3:$B$118,1,FALSE)),"No","Yes"))</f>
        <v/>
      </c>
      <c r="C441" s="33" t="str">
        <f t="shared" si="48"/>
        <v/>
      </c>
      <c r="E441" s="33" t="str">
        <f t="shared" si="55"/>
        <v/>
      </c>
      <c r="G441" s="33" t="str">
        <f t="shared" si="49"/>
        <v/>
      </c>
      <c r="J441" s="33" t="str">
        <f t="shared" si="52"/>
        <v/>
      </c>
      <c r="L441" s="33" t="str">
        <f t="shared" si="53"/>
        <v/>
      </c>
      <c r="M441" s="33" t="str">
        <f t="shared" si="54"/>
        <v/>
      </c>
      <c r="N441" s="33" t="str">
        <f t="shared" si="50"/>
        <v/>
      </c>
      <c r="O441" s="33" t="str">
        <f t="shared" si="51"/>
        <v/>
      </c>
    </row>
    <row r="442" spans="2:15" x14ac:dyDescent="0.25">
      <c r="B442" s="33" t="str">
        <f>IF(A442="","",IF(ISERROR(VLOOKUP(A442,LUTs!B$3:$B$118,1,FALSE)),"No","Yes"))</f>
        <v/>
      </c>
      <c r="C442" s="33" t="str">
        <f t="shared" si="48"/>
        <v/>
      </c>
      <c r="E442" s="33" t="str">
        <f t="shared" si="55"/>
        <v/>
      </c>
      <c r="G442" s="33" t="str">
        <f t="shared" si="49"/>
        <v/>
      </c>
      <c r="J442" s="33" t="str">
        <f t="shared" si="52"/>
        <v/>
      </c>
      <c r="L442" s="33" t="str">
        <f t="shared" si="53"/>
        <v/>
      </c>
      <c r="M442" s="33" t="str">
        <f t="shared" si="54"/>
        <v/>
      </c>
      <c r="N442" s="33" t="str">
        <f t="shared" si="50"/>
        <v/>
      </c>
      <c r="O442" s="33" t="str">
        <f t="shared" si="51"/>
        <v/>
      </c>
    </row>
    <row r="443" spans="2:15" x14ac:dyDescent="0.25">
      <c r="B443" s="33" t="str">
        <f>IF(A443="","",IF(ISERROR(VLOOKUP(A443,LUTs!B$3:$B$118,1,FALSE)),"No","Yes"))</f>
        <v/>
      </c>
      <c r="C443" s="33" t="str">
        <f t="shared" si="48"/>
        <v/>
      </c>
      <c r="E443" s="33" t="str">
        <f t="shared" si="55"/>
        <v/>
      </c>
      <c r="G443" s="33" t="str">
        <f t="shared" si="49"/>
        <v/>
      </c>
      <c r="J443" s="33" t="str">
        <f t="shared" si="52"/>
        <v/>
      </c>
      <c r="L443" s="33" t="str">
        <f t="shared" si="53"/>
        <v/>
      </c>
      <c r="M443" s="33" t="str">
        <f t="shared" si="54"/>
        <v/>
      </c>
      <c r="N443" s="33" t="str">
        <f t="shared" si="50"/>
        <v/>
      </c>
      <c r="O443" s="33" t="str">
        <f t="shared" si="51"/>
        <v/>
      </c>
    </row>
    <row r="444" spans="2:15" x14ac:dyDescent="0.25">
      <c r="B444" s="33" t="str">
        <f>IF(A444="","",IF(ISERROR(VLOOKUP(A444,LUTs!B$3:$B$118,1,FALSE)),"No","Yes"))</f>
        <v/>
      </c>
      <c r="C444" s="33" t="str">
        <f t="shared" ref="C444:C507" si="56">IF(B444="","",IF(B444="Yes",1,4))</f>
        <v/>
      </c>
      <c r="E444" s="33" t="str">
        <f t="shared" si="55"/>
        <v/>
      </c>
      <c r="G444" s="33" t="str">
        <f t="shared" ref="G444:G507" si="57">IF(F444="","",IF(F444="Yes &gt;200NM","1", IF(F444="Yes &gt;50NM","2",IF(F444="Yes Ballast water exchange area","2",IF(F444="Yes &lt;50NM","3", IF(F444="No","4"))))))</f>
        <v/>
      </c>
      <c r="J444" s="33" t="str">
        <f t="shared" si="52"/>
        <v/>
      </c>
      <c r="L444" s="33" t="str">
        <f t="shared" si="53"/>
        <v/>
      </c>
      <c r="M444" s="33" t="str">
        <f t="shared" si="54"/>
        <v/>
      </c>
      <c r="N444" s="33" t="str">
        <f t="shared" ref="N444:N507" si="58">IF(M444="","",IF(M444="Judgement required","Judgement required",IF(AND(M444&gt;=1,M444&lt;=4),"Minimal Risk",IF(AND(M444&gt;=5,M444&lt;=63),"Low Risk",IF(AND(M444&gt;=64,M444&lt;=255),"Moderate Risk",IF(AND(M444&gt;=256,M444&lt;=1023),"High Risk","Very High Risk"))))))</f>
        <v/>
      </c>
      <c r="O444" s="33" t="str">
        <f t="shared" ref="O444:O507" si="59">IF(N444="","",IF(N444="Very High Risk","Do Not release Ballast water and Voluntary port inspection",IF(N444="High Risk","Do Not release Ballast water and Voluntary port inspection",IF(N444="Moderate Risk","Do Not release Ballast water and raise awareness","Raise awareness"))))</f>
        <v/>
      </c>
    </row>
    <row r="445" spans="2:15" x14ac:dyDescent="0.25">
      <c r="B445" s="33" t="str">
        <f>IF(A445="","",IF(ISERROR(VLOOKUP(A445,LUTs!B$3:$B$118,1,FALSE)),"No","Yes"))</f>
        <v/>
      </c>
      <c r="C445" s="33" t="str">
        <f t="shared" si="56"/>
        <v/>
      </c>
      <c r="E445" s="33" t="str">
        <f t="shared" si="55"/>
        <v/>
      </c>
      <c r="G445" s="33" t="str">
        <f t="shared" si="57"/>
        <v/>
      </c>
      <c r="J445" s="33" t="str">
        <f t="shared" ref="J445:J508" si="60">IF(I445="","",IF(I445="Public water supply","1", IF(I445="River port","2", IF(I445="Estuarine port","3", IF(I445="Sea port","4")))))</f>
        <v/>
      </c>
      <c r="L445" s="33" t="str">
        <f t="shared" ref="L445:L508" si="61">IF(K445="","",IF(K445="Yes","4", IF(K445="Maybe","3", IF(K445="Don't know","3", IF(K445="No","1")))))</f>
        <v/>
      </c>
      <c r="M445" s="33" t="str">
        <f t="shared" ref="M445:M508" si="62">IF(A445="","",IF(E445="1",(C445*E445),IFERROR(C445*E445*G445*J445*L445,"Judgement required")))</f>
        <v/>
      </c>
      <c r="N445" s="33" t="str">
        <f t="shared" si="58"/>
        <v/>
      </c>
      <c r="O445" s="33" t="str">
        <f t="shared" si="59"/>
        <v/>
      </c>
    </row>
    <row r="446" spans="2:15" x14ac:dyDescent="0.25">
      <c r="B446" s="33" t="str">
        <f>IF(A446="","",IF(ISERROR(VLOOKUP(A446,LUTs!B$3:$B$118,1,FALSE)),"No","Yes"))</f>
        <v/>
      </c>
      <c r="C446" s="33" t="str">
        <f t="shared" si="56"/>
        <v/>
      </c>
      <c r="E446" s="33" t="str">
        <f t="shared" si="55"/>
        <v/>
      </c>
      <c r="G446" s="33" t="str">
        <f t="shared" si="57"/>
        <v/>
      </c>
      <c r="J446" s="33" t="str">
        <f t="shared" si="60"/>
        <v/>
      </c>
      <c r="L446" s="33" t="str">
        <f t="shared" si="61"/>
        <v/>
      </c>
      <c r="M446" s="33" t="str">
        <f t="shared" si="62"/>
        <v/>
      </c>
      <c r="N446" s="33" t="str">
        <f t="shared" si="58"/>
        <v/>
      </c>
      <c r="O446" s="33" t="str">
        <f t="shared" si="59"/>
        <v/>
      </c>
    </row>
    <row r="447" spans="2:15" x14ac:dyDescent="0.25">
      <c r="B447" s="33" t="str">
        <f>IF(A447="","",IF(ISERROR(VLOOKUP(A447,LUTs!B$3:$B$118,1,FALSE)),"No","Yes"))</f>
        <v/>
      </c>
      <c r="C447" s="33" t="str">
        <f t="shared" si="56"/>
        <v/>
      </c>
      <c r="E447" s="33" t="str">
        <f t="shared" si="55"/>
        <v/>
      </c>
      <c r="G447" s="33" t="str">
        <f t="shared" si="57"/>
        <v/>
      </c>
      <c r="J447" s="33" t="str">
        <f t="shared" si="60"/>
        <v/>
      </c>
      <c r="L447" s="33" t="str">
        <f t="shared" si="61"/>
        <v/>
      </c>
      <c r="M447" s="33" t="str">
        <f t="shared" si="62"/>
        <v/>
      </c>
      <c r="N447" s="33" t="str">
        <f t="shared" si="58"/>
        <v/>
      </c>
      <c r="O447" s="33" t="str">
        <f t="shared" si="59"/>
        <v/>
      </c>
    </row>
    <row r="448" spans="2:15" x14ac:dyDescent="0.25">
      <c r="B448" s="33" t="str">
        <f>IF(A448="","",IF(ISERROR(VLOOKUP(A448,LUTs!B$3:$B$118,1,FALSE)),"No","Yes"))</f>
        <v/>
      </c>
      <c r="C448" s="33" t="str">
        <f t="shared" si="56"/>
        <v/>
      </c>
      <c r="E448" s="33" t="str">
        <f t="shared" ref="E448:E511" si="63">IF(D448="","",IF(D448="Yes","1", IF(D448="No","4")))</f>
        <v/>
      </c>
      <c r="G448" s="33" t="str">
        <f t="shared" si="57"/>
        <v/>
      </c>
      <c r="J448" s="33" t="str">
        <f t="shared" si="60"/>
        <v/>
      </c>
      <c r="L448" s="33" t="str">
        <f t="shared" si="61"/>
        <v/>
      </c>
      <c r="M448" s="33" t="str">
        <f t="shared" si="62"/>
        <v/>
      </c>
      <c r="N448" s="33" t="str">
        <f t="shared" si="58"/>
        <v/>
      </c>
      <c r="O448" s="33" t="str">
        <f t="shared" si="59"/>
        <v/>
      </c>
    </row>
    <row r="449" spans="2:15" x14ac:dyDescent="0.25">
      <c r="B449" s="33" t="str">
        <f>IF(A449="","",IF(ISERROR(VLOOKUP(A449,LUTs!B$3:$B$118,1,FALSE)),"No","Yes"))</f>
        <v/>
      </c>
      <c r="C449" s="33" t="str">
        <f t="shared" si="56"/>
        <v/>
      </c>
      <c r="E449" s="33" t="str">
        <f t="shared" si="63"/>
        <v/>
      </c>
      <c r="G449" s="33" t="str">
        <f t="shared" si="57"/>
        <v/>
      </c>
      <c r="J449" s="33" t="str">
        <f t="shared" si="60"/>
        <v/>
      </c>
      <c r="L449" s="33" t="str">
        <f t="shared" si="61"/>
        <v/>
      </c>
      <c r="M449" s="33" t="str">
        <f t="shared" si="62"/>
        <v/>
      </c>
      <c r="N449" s="33" t="str">
        <f t="shared" si="58"/>
        <v/>
      </c>
      <c r="O449" s="33" t="str">
        <f t="shared" si="59"/>
        <v/>
      </c>
    </row>
    <row r="450" spans="2:15" x14ac:dyDescent="0.25">
      <c r="B450" s="33" t="str">
        <f>IF(A450="","",IF(ISERROR(VLOOKUP(A450,LUTs!B$3:$B$118,1,FALSE)),"No","Yes"))</f>
        <v/>
      </c>
      <c r="C450" s="33" t="str">
        <f t="shared" si="56"/>
        <v/>
      </c>
      <c r="E450" s="33" t="str">
        <f t="shared" si="63"/>
        <v/>
      </c>
      <c r="G450" s="33" t="str">
        <f t="shared" si="57"/>
        <v/>
      </c>
      <c r="J450" s="33" t="str">
        <f t="shared" si="60"/>
        <v/>
      </c>
      <c r="L450" s="33" t="str">
        <f t="shared" si="61"/>
        <v/>
      </c>
      <c r="M450" s="33" t="str">
        <f t="shared" si="62"/>
        <v/>
      </c>
      <c r="N450" s="33" t="str">
        <f t="shared" si="58"/>
        <v/>
      </c>
      <c r="O450" s="33" t="str">
        <f t="shared" si="59"/>
        <v/>
      </c>
    </row>
    <row r="451" spans="2:15" x14ac:dyDescent="0.25">
      <c r="B451" s="33" t="str">
        <f>IF(A451="","",IF(ISERROR(VLOOKUP(A451,LUTs!B$3:$B$118,1,FALSE)),"No","Yes"))</f>
        <v/>
      </c>
      <c r="C451" s="33" t="str">
        <f t="shared" si="56"/>
        <v/>
      </c>
      <c r="E451" s="33" t="str">
        <f t="shared" si="63"/>
        <v/>
      </c>
      <c r="G451" s="33" t="str">
        <f t="shared" si="57"/>
        <v/>
      </c>
      <c r="J451" s="33" t="str">
        <f t="shared" si="60"/>
        <v/>
      </c>
      <c r="L451" s="33" t="str">
        <f t="shared" si="61"/>
        <v/>
      </c>
      <c r="M451" s="33" t="str">
        <f t="shared" si="62"/>
        <v/>
      </c>
      <c r="N451" s="33" t="str">
        <f t="shared" si="58"/>
        <v/>
      </c>
      <c r="O451" s="33" t="str">
        <f t="shared" si="59"/>
        <v/>
      </c>
    </row>
    <row r="452" spans="2:15" x14ac:dyDescent="0.25">
      <c r="B452" s="33" t="str">
        <f>IF(A452="","",IF(ISERROR(VLOOKUP(A452,LUTs!B$3:$B$118,1,FALSE)),"No","Yes"))</f>
        <v/>
      </c>
      <c r="C452" s="33" t="str">
        <f t="shared" si="56"/>
        <v/>
      </c>
      <c r="E452" s="33" t="str">
        <f t="shared" si="63"/>
        <v/>
      </c>
      <c r="G452" s="33" t="str">
        <f t="shared" si="57"/>
        <v/>
      </c>
      <c r="J452" s="33" t="str">
        <f t="shared" si="60"/>
        <v/>
      </c>
      <c r="L452" s="33" t="str">
        <f t="shared" si="61"/>
        <v/>
      </c>
      <c r="M452" s="33" t="str">
        <f t="shared" si="62"/>
        <v/>
      </c>
      <c r="N452" s="33" t="str">
        <f t="shared" si="58"/>
        <v/>
      </c>
      <c r="O452" s="33" t="str">
        <f t="shared" si="59"/>
        <v/>
      </c>
    </row>
    <row r="453" spans="2:15" x14ac:dyDescent="0.25">
      <c r="B453" s="33" t="str">
        <f>IF(A453="","",IF(ISERROR(VLOOKUP(A453,LUTs!B$3:$B$118,1,FALSE)),"No","Yes"))</f>
        <v/>
      </c>
      <c r="C453" s="33" t="str">
        <f t="shared" si="56"/>
        <v/>
      </c>
      <c r="E453" s="33" t="str">
        <f t="shared" si="63"/>
        <v/>
      </c>
      <c r="G453" s="33" t="str">
        <f t="shared" si="57"/>
        <v/>
      </c>
      <c r="J453" s="33" t="str">
        <f t="shared" si="60"/>
        <v/>
      </c>
      <c r="L453" s="33" t="str">
        <f t="shared" si="61"/>
        <v/>
      </c>
      <c r="M453" s="33" t="str">
        <f t="shared" si="62"/>
        <v/>
      </c>
      <c r="N453" s="33" t="str">
        <f t="shared" si="58"/>
        <v/>
      </c>
      <c r="O453" s="33" t="str">
        <f t="shared" si="59"/>
        <v/>
      </c>
    </row>
    <row r="454" spans="2:15" x14ac:dyDescent="0.25">
      <c r="B454" s="33" t="str">
        <f>IF(A454="","",IF(ISERROR(VLOOKUP(A454,LUTs!B$3:$B$118,1,FALSE)),"No","Yes"))</f>
        <v/>
      </c>
      <c r="C454" s="33" t="str">
        <f t="shared" si="56"/>
        <v/>
      </c>
      <c r="E454" s="33" t="str">
        <f t="shared" si="63"/>
        <v/>
      </c>
      <c r="G454" s="33" t="str">
        <f t="shared" si="57"/>
        <v/>
      </c>
      <c r="J454" s="33" t="str">
        <f t="shared" si="60"/>
        <v/>
      </c>
      <c r="L454" s="33" t="str">
        <f t="shared" si="61"/>
        <v/>
      </c>
      <c r="M454" s="33" t="str">
        <f t="shared" si="62"/>
        <v/>
      </c>
      <c r="N454" s="33" t="str">
        <f t="shared" si="58"/>
        <v/>
      </c>
      <c r="O454" s="33" t="str">
        <f t="shared" si="59"/>
        <v/>
      </c>
    </row>
    <row r="455" spans="2:15" x14ac:dyDescent="0.25">
      <c r="B455" s="33" t="str">
        <f>IF(A455="","",IF(ISERROR(VLOOKUP(A455,LUTs!B$3:$B$118,1,FALSE)),"No","Yes"))</f>
        <v/>
      </c>
      <c r="C455" s="33" t="str">
        <f t="shared" si="56"/>
        <v/>
      </c>
      <c r="E455" s="33" t="str">
        <f t="shared" si="63"/>
        <v/>
      </c>
      <c r="G455" s="33" t="str">
        <f t="shared" si="57"/>
        <v/>
      </c>
      <c r="J455" s="33" t="str">
        <f t="shared" si="60"/>
        <v/>
      </c>
      <c r="L455" s="33" t="str">
        <f t="shared" si="61"/>
        <v/>
      </c>
      <c r="M455" s="33" t="str">
        <f t="shared" si="62"/>
        <v/>
      </c>
      <c r="N455" s="33" t="str">
        <f t="shared" si="58"/>
        <v/>
      </c>
      <c r="O455" s="33" t="str">
        <f t="shared" si="59"/>
        <v/>
      </c>
    </row>
    <row r="456" spans="2:15" x14ac:dyDescent="0.25">
      <c r="B456" s="33" t="str">
        <f>IF(A456="","",IF(ISERROR(VLOOKUP(A456,LUTs!B$3:$B$118,1,FALSE)),"No","Yes"))</f>
        <v/>
      </c>
      <c r="C456" s="33" t="str">
        <f t="shared" si="56"/>
        <v/>
      </c>
      <c r="E456" s="33" t="str">
        <f t="shared" si="63"/>
        <v/>
      </c>
      <c r="G456" s="33" t="str">
        <f t="shared" si="57"/>
        <v/>
      </c>
      <c r="J456" s="33" t="str">
        <f t="shared" si="60"/>
        <v/>
      </c>
      <c r="L456" s="33" t="str">
        <f t="shared" si="61"/>
        <v/>
      </c>
      <c r="M456" s="33" t="str">
        <f t="shared" si="62"/>
        <v/>
      </c>
      <c r="N456" s="33" t="str">
        <f t="shared" si="58"/>
        <v/>
      </c>
      <c r="O456" s="33" t="str">
        <f t="shared" si="59"/>
        <v/>
      </c>
    </row>
    <row r="457" spans="2:15" x14ac:dyDescent="0.25">
      <c r="B457" s="33" t="str">
        <f>IF(A457="","",IF(ISERROR(VLOOKUP(A457,LUTs!B$3:$B$118,1,FALSE)),"No","Yes"))</f>
        <v/>
      </c>
      <c r="C457" s="33" t="str">
        <f t="shared" si="56"/>
        <v/>
      </c>
      <c r="E457" s="33" t="str">
        <f t="shared" si="63"/>
        <v/>
      </c>
      <c r="G457" s="33" t="str">
        <f t="shared" si="57"/>
        <v/>
      </c>
      <c r="J457" s="33" t="str">
        <f t="shared" si="60"/>
        <v/>
      </c>
      <c r="L457" s="33" t="str">
        <f t="shared" si="61"/>
        <v/>
      </c>
      <c r="M457" s="33" t="str">
        <f t="shared" si="62"/>
        <v/>
      </c>
      <c r="N457" s="33" t="str">
        <f t="shared" si="58"/>
        <v/>
      </c>
      <c r="O457" s="33" t="str">
        <f t="shared" si="59"/>
        <v/>
      </c>
    </row>
    <row r="458" spans="2:15" x14ac:dyDescent="0.25">
      <c r="B458" s="33" t="str">
        <f>IF(A458="","",IF(ISERROR(VLOOKUP(A458,LUTs!B$3:$B$118,1,FALSE)),"No","Yes"))</f>
        <v/>
      </c>
      <c r="C458" s="33" t="str">
        <f t="shared" si="56"/>
        <v/>
      </c>
      <c r="E458" s="33" t="str">
        <f t="shared" si="63"/>
        <v/>
      </c>
      <c r="G458" s="33" t="str">
        <f t="shared" si="57"/>
        <v/>
      </c>
      <c r="J458" s="33" t="str">
        <f t="shared" si="60"/>
        <v/>
      </c>
      <c r="L458" s="33" t="str">
        <f t="shared" si="61"/>
        <v/>
      </c>
      <c r="M458" s="33" t="str">
        <f t="shared" si="62"/>
        <v/>
      </c>
      <c r="N458" s="33" t="str">
        <f t="shared" si="58"/>
        <v/>
      </c>
      <c r="O458" s="33" t="str">
        <f t="shared" si="59"/>
        <v/>
      </c>
    </row>
    <row r="459" spans="2:15" x14ac:dyDescent="0.25">
      <c r="B459" s="33" t="str">
        <f>IF(A459="","",IF(ISERROR(VLOOKUP(A459,LUTs!B$3:$B$118,1,FALSE)),"No","Yes"))</f>
        <v/>
      </c>
      <c r="C459" s="33" t="str">
        <f t="shared" si="56"/>
        <v/>
      </c>
      <c r="E459" s="33" t="str">
        <f t="shared" si="63"/>
        <v/>
      </c>
      <c r="G459" s="33" t="str">
        <f t="shared" si="57"/>
        <v/>
      </c>
      <c r="J459" s="33" t="str">
        <f t="shared" si="60"/>
        <v/>
      </c>
      <c r="L459" s="33" t="str">
        <f t="shared" si="61"/>
        <v/>
      </c>
      <c r="M459" s="33" t="str">
        <f t="shared" si="62"/>
        <v/>
      </c>
      <c r="N459" s="33" t="str">
        <f t="shared" si="58"/>
        <v/>
      </c>
      <c r="O459" s="33" t="str">
        <f t="shared" si="59"/>
        <v/>
      </c>
    </row>
    <row r="460" spans="2:15" x14ac:dyDescent="0.25">
      <c r="B460" s="33" t="str">
        <f>IF(A460="","",IF(ISERROR(VLOOKUP(A460,LUTs!B$3:$B$118,1,FALSE)),"No","Yes"))</f>
        <v/>
      </c>
      <c r="C460" s="33" t="str">
        <f t="shared" si="56"/>
        <v/>
      </c>
      <c r="E460" s="33" t="str">
        <f t="shared" si="63"/>
        <v/>
      </c>
      <c r="G460" s="33" t="str">
        <f t="shared" si="57"/>
        <v/>
      </c>
      <c r="J460" s="33" t="str">
        <f t="shared" si="60"/>
        <v/>
      </c>
      <c r="L460" s="33" t="str">
        <f t="shared" si="61"/>
        <v/>
      </c>
      <c r="M460" s="33" t="str">
        <f t="shared" si="62"/>
        <v/>
      </c>
      <c r="N460" s="33" t="str">
        <f t="shared" si="58"/>
        <v/>
      </c>
      <c r="O460" s="33" t="str">
        <f t="shared" si="59"/>
        <v/>
      </c>
    </row>
    <row r="461" spans="2:15" x14ac:dyDescent="0.25">
      <c r="B461" s="33" t="str">
        <f>IF(A461="","",IF(ISERROR(VLOOKUP(A461,LUTs!B$3:$B$118,1,FALSE)),"No","Yes"))</f>
        <v/>
      </c>
      <c r="C461" s="33" t="str">
        <f t="shared" si="56"/>
        <v/>
      </c>
      <c r="E461" s="33" t="str">
        <f t="shared" si="63"/>
        <v/>
      </c>
      <c r="G461" s="33" t="str">
        <f t="shared" si="57"/>
        <v/>
      </c>
      <c r="J461" s="33" t="str">
        <f t="shared" si="60"/>
        <v/>
      </c>
      <c r="L461" s="33" t="str">
        <f t="shared" si="61"/>
        <v/>
      </c>
      <c r="M461" s="33" t="str">
        <f t="shared" si="62"/>
        <v/>
      </c>
      <c r="N461" s="33" t="str">
        <f t="shared" si="58"/>
        <v/>
      </c>
      <c r="O461" s="33" t="str">
        <f t="shared" si="59"/>
        <v/>
      </c>
    </row>
    <row r="462" spans="2:15" x14ac:dyDescent="0.25">
      <c r="B462" s="33" t="str">
        <f>IF(A462="","",IF(ISERROR(VLOOKUP(A462,LUTs!B$3:$B$118,1,FALSE)),"No","Yes"))</f>
        <v/>
      </c>
      <c r="C462" s="33" t="str">
        <f t="shared" si="56"/>
        <v/>
      </c>
      <c r="E462" s="33" t="str">
        <f t="shared" si="63"/>
        <v/>
      </c>
      <c r="G462" s="33" t="str">
        <f t="shared" si="57"/>
        <v/>
      </c>
      <c r="J462" s="33" t="str">
        <f t="shared" si="60"/>
        <v/>
      </c>
      <c r="L462" s="33" t="str">
        <f t="shared" si="61"/>
        <v/>
      </c>
      <c r="M462" s="33" t="str">
        <f t="shared" si="62"/>
        <v/>
      </c>
      <c r="N462" s="33" t="str">
        <f t="shared" si="58"/>
        <v/>
      </c>
      <c r="O462" s="33" t="str">
        <f t="shared" si="59"/>
        <v/>
      </c>
    </row>
    <row r="463" spans="2:15" x14ac:dyDescent="0.25">
      <c r="B463" s="33" t="str">
        <f>IF(A463="","",IF(ISERROR(VLOOKUP(A463,LUTs!B$3:$B$118,1,FALSE)),"No","Yes"))</f>
        <v/>
      </c>
      <c r="C463" s="33" t="str">
        <f t="shared" si="56"/>
        <v/>
      </c>
      <c r="E463" s="33" t="str">
        <f t="shared" si="63"/>
        <v/>
      </c>
      <c r="G463" s="33" t="str">
        <f t="shared" si="57"/>
        <v/>
      </c>
      <c r="J463" s="33" t="str">
        <f t="shared" si="60"/>
        <v/>
      </c>
      <c r="L463" s="33" t="str">
        <f t="shared" si="61"/>
        <v/>
      </c>
      <c r="M463" s="33" t="str">
        <f t="shared" si="62"/>
        <v/>
      </c>
      <c r="N463" s="33" t="str">
        <f t="shared" si="58"/>
        <v/>
      </c>
      <c r="O463" s="33" t="str">
        <f t="shared" si="59"/>
        <v/>
      </c>
    </row>
    <row r="464" spans="2:15" x14ac:dyDescent="0.25">
      <c r="B464" s="33" t="str">
        <f>IF(A464="","",IF(ISERROR(VLOOKUP(A464,LUTs!B$3:$B$118,1,FALSE)),"No","Yes"))</f>
        <v/>
      </c>
      <c r="C464" s="33" t="str">
        <f t="shared" si="56"/>
        <v/>
      </c>
      <c r="E464" s="33" t="str">
        <f t="shared" si="63"/>
        <v/>
      </c>
      <c r="G464" s="33" t="str">
        <f t="shared" si="57"/>
        <v/>
      </c>
      <c r="J464" s="33" t="str">
        <f t="shared" si="60"/>
        <v/>
      </c>
      <c r="L464" s="33" t="str">
        <f t="shared" si="61"/>
        <v/>
      </c>
      <c r="M464" s="33" t="str">
        <f t="shared" si="62"/>
        <v/>
      </c>
      <c r="N464" s="33" t="str">
        <f t="shared" si="58"/>
        <v/>
      </c>
      <c r="O464" s="33" t="str">
        <f t="shared" si="59"/>
        <v/>
      </c>
    </row>
    <row r="465" spans="2:15" x14ac:dyDescent="0.25">
      <c r="B465" s="33" t="str">
        <f>IF(A465="","",IF(ISERROR(VLOOKUP(A465,LUTs!B$3:$B$118,1,FALSE)),"No","Yes"))</f>
        <v/>
      </c>
      <c r="C465" s="33" t="str">
        <f t="shared" si="56"/>
        <v/>
      </c>
      <c r="E465" s="33" t="str">
        <f t="shared" si="63"/>
        <v/>
      </c>
      <c r="G465" s="33" t="str">
        <f t="shared" si="57"/>
        <v/>
      </c>
      <c r="J465" s="33" t="str">
        <f t="shared" si="60"/>
        <v/>
      </c>
      <c r="L465" s="33" t="str">
        <f t="shared" si="61"/>
        <v/>
      </c>
      <c r="M465" s="33" t="str">
        <f t="shared" si="62"/>
        <v/>
      </c>
      <c r="N465" s="33" t="str">
        <f t="shared" si="58"/>
        <v/>
      </c>
      <c r="O465" s="33" t="str">
        <f t="shared" si="59"/>
        <v/>
      </c>
    </row>
    <row r="466" spans="2:15" x14ac:dyDescent="0.25">
      <c r="B466" s="33" t="str">
        <f>IF(A466="","",IF(ISERROR(VLOOKUP(A466,LUTs!B$3:$B$118,1,FALSE)),"No","Yes"))</f>
        <v/>
      </c>
      <c r="C466" s="33" t="str">
        <f t="shared" si="56"/>
        <v/>
      </c>
      <c r="E466" s="33" t="str">
        <f t="shared" si="63"/>
        <v/>
      </c>
      <c r="G466" s="33" t="str">
        <f t="shared" si="57"/>
        <v/>
      </c>
      <c r="J466" s="33" t="str">
        <f t="shared" si="60"/>
        <v/>
      </c>
      <c r="L466" s="33" t="str">
        <f t="shared" si="61"/>
        <v/>
      </c>
      <c r="M466" s="33" t="str">
        <f t="shared" si="62"/>
        <v/>
      </c>
      <c r="N466" s="33" t="str">
        <f t="shared" si="58"/>
        <v/>
      </c>
      <c r="O466" s="33" t="str">
        <f t="shared" si="59"/>
        <v/>
      </c>
    </row>
    <row r="467" spans="2:15" x14ac:dyDescent="0.25">
      <c r="B467" s="33" t="str">
        <f>IF(A467="","",IF(ISERROR(VLOOKUP(A467,LUTs!B$3:$B$118,1,FALSE)),"No","Yes"))</f>
        <v/>
      </c>
      <c r="C467" s="33" t="str">
        <f t="shared" si="56"/>
        <v/>
      </c>
      <c r="E467" s="33" t="str">
        <f t="shared" si="63"/>
        <v/>
      </c>
      <c r="G467" s="33" t="str">
        <f t="shared" si="57"/>
        <v/>
      </c>
      <c r="J467" s="33" t="str">
        <f t="shared" si="60"/>
        <v/>
      </c>
      <c r="L467" s="33" t="str">
        <f t="shared" si="61"/>
        <v/>
      </c>
      <c r="M467" s="33" t="str">
        <f t="shared" si="62"/>
        <v/>
      </c>
      <c r="N467" s="33" t="str">
        <f t="shared" si="58"/>
        <v/>
      </c>
      <c r="O467" s="33" t="str">
        <f t="shared" si="59"/>
        <v/>
      </c>
    </row>
    <row r="468" spans="2:15" x14ac:dyDescent="0.25">
      <c r="B468" s="33" t="str">
        <f>IF(A468="","",IF(ISERROR(VLOOKUP(A468,LUTs!B$3:$B$118,1,FALSE)),"No","Yes"))</f>
        <v/>
      </c>
      <c r="C468" s="33" t="str">
        <f t="shared" si="56"/>
        <v/>
      </c>
      <c r="E468" s="33" t="str">
        <f t="shared" si="63"/>
        <v/>
      </c>
      <c r="G468" s="33" t="str">
        <f t="shared" si="57"/>
        <v/>
      </c>
      <c r="J468" s="33" t="str">
        <f t="shared" si="60"/>
        <v/>
      </c>
      <c r="L468" s="33" t="str">
        <f t="shared" si="61"/>
        <v/>
      </c>
      <c r="M468" s="33" t="str">
        <f t="shared" si="62"/>
        <v/>
      </c>
      <c r="N468" s="33" t="str">
        <f t="shared" si="58"/>
        <v/>
      </c>
      <c r="O468" s="33" t="str">
        <f t="shared" si="59"/>
        <v/>
      </c>
    </row>
    <row r="469" spans="2:15" x14ac:dyDescent="0.25">
      <c r="B469" s="33" t="str">
        <f>IF(A469="","",IF(ISERROR(VLOOKUP(A469,LUTs!B$3:$B$118,1,FALSE)),"No","Yes"))</f>
        <v/>
      </c>
      <c r="C469" s="33" t="str">
        <f t="shared" si="56"/>
        <v/>
      </c>
      <c r="E469" s="33" t="str">
        <f t="shared" si="63"/>
        <v/>
      </c>
      <c r="G469" s="33" t="str">
        <f t="shared" si="57"/>
        <v/>
      </c>
      <c r="J469" s="33" t="str">
        <f t="shared" si="60"/>
        <v/>
      </c>
      <c r="L469" s="33" t="str">
        <f t="shared" si="61"/>
        <v/>
      </c>
      <c r="M469" s="33" t="str">
        <f t="shared" si="62"/>
        <v/>
      </c>
      <c r="N469" s="33" t="str">
        <f t="shared" si="58"/>
        <v/>
      </c>
      <c r="O469" s="33" t="str">
        <f t="shared" si="59"/>
        <v/>
      </c>
    </row>
    <row r="470" spans="2:15" x14ac:dyDescent="0.25">
      <c r="B470" s="33" t="str">
        <f>IF(A470="","",IF(ISERROR(VLOOKUP(A470,LUTs!B$3:$B$118,1,FALSE)),"No","Yes"))</f>
        <v/>
      </c>
      <c r="C470" s="33" t="str">
        <f t="shared" si="56"/>
        <v/>
      </c>
      <c r="E470" s="33" t="str">
        <f t="shared" si="63"/>
        <v/>
      </c>
      <c r="G470" s="33" t="str">
        <f t="shared" si="57"/>
        <v/>
      </c>
      <c r="J470" s="33" t="str">
        <f t="shared" si="60"/>
        <v/>
      </c>
      <c r="L470" s="33" t="str">
        <f t="shared" si="61"/>
        <v/>
      </c>
      <c r="M470" s="33" t="str">
        <f t="shared" si="62"/>
        <v/>
      </c>
      <c r="N470" s="33" t="str">
        <f t="shared" si="58"/>
        <v/>
      </c>
      <c r="O470" s="33" t="str">
        <f t="shared" si="59"/>
        <v/>
      </c>
    </row>
    <row r="471" spans="2:15" x14ac:dyDescent="0.25">
      <c r="B471" s="33" t="str">
        <f>IF(A471="","",IF(ISERROR(VLOOKUP(A471,LUTs!B$3:$B$118,1,FALSE)),"No","Yes"))</f>
        <v/>
      </c>
      <c r="C471" s="33" t="str">
        <f t="shared" si="56"/>
        <v/>
      </c>
      <c r="E471" s="33" t="str">
        <f t="shared" si="63"/>
        <v/>
      </c>
      <c r="G471" s="33" t="str">
        <f t="shared" si="57"/>
        <v/>
      </c>
      <c r="J471" s="33" t="str">
        <f t="shared" si="60"/>
        <v/>
      </c>
      <c r="L471" s="33" t="str">
        <f t="shared" si="61"/>
        <v/>
      </c>
      <c r="M471" s="33" t="str">
        <f t="shared" si="62"/>
        <v/>
      </c>
      <c r="N471" s="33" t="str">
        <f t="shared" si="58"/>
        <v/>
      </c>
      <c r="O471" s="33" t="str">
        <f t="shared" si="59"/>
        <v/>
      </c>
    </row>
    <row r="472" spans="2:15" x14ac:dyDescent="0.25">
      <c r="B472" s="33" t="str">
        <f>IF(A472="","",IF(ISERROR(VLOOKUP(A472,LUTs!B$3:$B$118,1,FALSE)),"No","Yes"))</f>
        <v/>
      </c>
      <c r="C472" s="33" t="str">
        <f t="shared" si="56"/>
        <v/>
      </c>
      <c r="E472" s="33" t="str">
        <f t="shared" si="63"/>
        <v/>
      </c>
      <c r="G472" s="33" t="str">
        <f t="shared" si="57"/>
        <v/>
      </c>
      <c r="J472" s="33" t="str">
        <f t="shared" si="60"/>
        <v/>
      </c>
      <c r="L472" s="33" t="str">
        <f t="shared" si="61"/>
        <v/>
      </c>
      <c r="M472" s="33" t="str">
        <f t="shared" si="62"/>
        <v/>
      </c>
      <c r="N472" s="33" t="str">
        <f t="shared" si="58"/>
        <v/>
      </c>
      <c r="O472" s="33" t="str">
        <f t="shared" si="59"/>
        <v/>
      </c>
    </row>
    <row r="473" spans="2:15" x14ac:dyDescent="0.25">
      <c r="B473" s="33" t="str">
        <f>IF(A473="","",IF(ISERROR(VLOOKUP(A473,LUTs!B$3:$B$118,1,FALSE)),"No","Yes"))</f>
        <v/>
      </c>
      <c r="C473" s="33" t="str">
        <f t="shared" si="56"/>
        <v/>
      </c>
      <c r="E473" s="33" t="str">
        <f t="shared" si="63"/>
        <v/>
      </c>
      <c r="G473" s="33" t="str">
        <f t="shared" si="57"/>
        <v/>
      </c>
      <c r="J473" s="33" t="str">
        <f t="shared" si="60"/>
        <v/>
      </c>
      <c r="L473" s="33" t="str">
        <f t="shared" si="61"/>
        <v/>
      </c>
      <c r="M473" s="33" t="str">
        <f t="shared" si="62"/>
        <v/>
      </c>
      <c r="N473" s="33" t="str">
        <f t="shared" si="58"/>
        <v/>
      </c>
      <c r="O473" s="33" t="str">
        <f t="shared" si="59"/>
        <v/>
      </c>
    </row>
    <row r="474" spans="2:15" x14ac:dyDescent="0.25">
      <c r="B474" s="33" t="str">
        <f>IF(A474="","",IF(ISERROR(VLOOKUP(A474,LUTs!B$3:$B$118,1,FALSE)),"No","Yes"))</f>
        <v/>
      </c>
      <c r="C474" s="33" t="str">
        <f t="shared" si="56"/>
        <v/>
      </c>
      <c r="E474" s="33" t="str">
        <f t="shared" si="63"/>
        <v/>
      </c>
      <c r="G474" s="33" t="str">
        <f t="shared" si="57"/>
        <v/>
      </c>
      <c r="J474" s="33" t="str">
        <f t="shared" si="60"/>
        <v/>
      </c>
      <c r="L474" s="33" t="str">
        <f t="shared" si="61"/>
        <v/>
      </c>
      <c r="M474" s="33" t="str">
        <f t="shared" si="62"/>
        <v/>
      </c>
      <c r="N474" s="33" t="str">
        <f t="shared" si="58"/>
        <v/>
      </c>
      <c r="O474" s="33" t="str">
        <f t="shared" si="59"/>
        <v/>
      </c>
    </row>
    <row r="475" spans="2:15" x14ac:dyDescent="0.25">
      <c r="B475" s="33" t="str">
        <f>IF(A475="","",IF(ISERROR(VLOOKUP(A475,LUTs!B$3:$B$118,1,FALSE)),"No","Yes"))</f>
        <v/>
      </c>
      <c r="C475" s="33" t="str">
        <f t="shared" si="56"/>
        <v/>
      </c>
      <c r="E475" s="33" t="str">
        <f t="shared" si="63"/>
        <v/>
      </c>
      <c r="G475" s="33" t="str">
        <f t="shared" si="57"/>
        <v/>
      </c>
      <c r="J475" s="33" t="str">
        <f t="shared" si="60"/>
        <v/>
      </c>
      <c r="L475" s="33" t="str">
        <f t="shared" si="61"/>
        <v/>
      </c>
      <c r="M475" s="33" t="str">
        <f t="shared" si="62"/>
        <v/>
      </c>
      <c r="N475" s="33" t="str">
        <f t="shared" si="58"/>
        <v/>
      </c>
      <c r="O475" s="33" t="str">
        <f t="shared" si="59"/>
        <v/>
      </c>
    </row>
    <row r="476" spans="2:15" x14ac:dyDescent="0.25">
      <c r="B476" s="33" t="str">
        <f>IF(A476="","",IF(ISERROR(VLOOKUP(A476,LUTs!B$3:$B$118,1,FALSE)),"No","Yes"))</f>
        <v/>
      </c>
      <c r="C476" s="33" t="str">
        <f t="shared" si="56"/>
        <v/>
      </c>
      <c r="E476" s="33" t="str">
        <f t="shared" si="63"/>
        <v/>
      </c>
      <c r="G476" s="33" t="str">
        <f t="shared" si="57"/>
        <v/>
      </c>
      <c r="J476" s="33" t="str">
        <f t="shared" si="60"/>
        <v/>
      </c>
      <c r="L476" s="33" t="str">
        <f t="shared" si="61"/>
        <v/>
      </c>
      <c r="M476" s="33" t="str">
        <f t="shared" si="62"/>
        <v/>
      </c>
      <c r="N476" s="33" t="str">
        <f t="shared" si="58"/>
        <v/>
      </c>
      <c r="O476" s="33" t="str">
        <f t="shared" si="59"/>
        <v/>
      </c>
    </row>
    <row r="477" spans="2:15" x14ac:dyDescent="0.25">
      <c r="B477" s="33" t="str">
        <f>IF(A477="","",IF(ISERROR(VLOOKUP(A477,LUTs!B$3:$B$118,1,FALSE)),"No","Yes"))</f>
        <v/>
      </c>
      <c r="C477" s="33" t="str">
        <f t="shared" si="56"/>
        <v/>
      </c>
      <c r="E477" s="33" t="str">
        <f t="shared" si="63"/>
        <v/>
      </c>
      <c r="G477" s="33" t="str">
        <f t="shared" si="57"/>
        <v/>
      </c>
      <c r="J477" s="33" t="str">
        <f t="shared" si="60"/>
        <v/>
      </c>
      <c r="L477" s="33" t="str">
        <f t="shared" si="61"/>
        <v/>
      </c>
      <c r="M477" s="33" t="str">
        <f t="shared" si="62"/>
        <v/>
      </c>
      <c r="N477" s="33" t="str">
        <f t="shared" si="58"/>
        <v/>
      </c>
      <c r="O477" s="33" t="str">
        <f t="shared" si="59"/>
        <v/>
      </c>
    </row>
    <row r="478" spans="2:15" x14ac:dyDescent="0.25">
      <c r="B478" s="33" t="str">
        <f>IF(A478="","",IF(ISERROR(VLOOKUP(A478,LUTs!B$3:$B$118,1,FALSE)),"No","Yes"))</f>
        <v/>
      </c>
      <c r="C478" s="33" t="str">
        <f t="shared" si="56"/>
        <v/>
      </c>
      <c r="E478" s="33" t="str">
        <f t="shared" si="63"/>
        <v/>
      </c>
      <c r="G478" s="33" t="str">
        <f t="shared" si="57"/>
        <v/>
      </c>
      <c r="J478" s="33" t="str">
        <f t="shared" si="60"/>
        <v/>
      </c>
      <c r="L478" s="33" t="str">
        <f t="shared" si="61"/>
        <v/>
      </c>
      <c r="M478" s="33" t="str">
        <f t="shared" si="62"/>
        <v/>
      </c>
      <c r="N478" s="33" t="str">
        <f t="shared" si="58"/>
        <v/>
      </c>
      <c r="O478" s="33" t="str">
        <f t="shared" si="59"/>
        <v/>
      </c>
    </row>
    <row r="479" spans="2:15" x14ac:dyDescent="0.25">
      <c r="B479" s="33" t="str">
        <f>IF(A479="","",IF(ISERROR(VLOOKUP(A479,LUTs!B$3:$B$118,1,FALSE)),"No","Yes"))</f>
        <v/>
      </c>
      <c r="C479" s="33" t="str">
        <f t="shared" si="56"/>
        <v/>
      </c>
      <c r="E479" s="33" t="str">
        <f t="shared" si="63"/>
        <v/>
      </c>
      <c r="G479" s="33" t="str">
        <f t="shared" si="57"/>
        <v/>
      </c>
      <c r="J479" s="33" t="str">
        <f t="shared" si="60"/>
        <v/>
      </c>
      <c r="L479" s="33" t="str">
        <f t="shared" si="61"/>
        <v/>
      </c>
      <c r="M479" s="33" t="str">
        <f t="shared" si="62"/>
        <v/>
      </c>
      <c r="N479" s="33" t="str">
        <f t="shared" si="58"/>
        <v/>
      </c>
      <c r="O479" s="33" t="str">
        <f t="shared" si="59"/>
        <v/>
      </c>
    </row>
    <row r="480" spans="2:15" x14ac:dyDescent="0.25">
      <c r="B480" s="33" t="str">
        <f>IF(A480="","",IF(ISERROR(VLOOKUP(A480,LUTs!B$3:$B$118,1,FALSE)),"No","Yes"))</f>
        <v/>
      </c>
      <c r="C480" s="33" t="str">
        <f t="shared" si="56"/>
        <v/>
      </c>
      <c r="E480" s="33" t="str">
        <f t="shared" si="63"/>
        <v/>
      </c>
      <c r="G480" s="33" t="str">
        <f t="shared" si="57"/>
        <v/>
      </c>
      <c r="J480" s="33" t="str">
        <f t="shared" si="60"/>
        <v/>
      </c>
      <c r="L480" s="33" t="str">
        <f t="shared" si="61"/>
        <v/>
      </c>
      <c r="M480" s="33" t="str">
        <f t="shared" si="62"/>
        <v/>
      </c>
      <c r="N480" s="33" t="str">
        <f t="shared" si="58"/>
        <v/>
      </c>
      <c r="O480" s="33" t="str">
        <f t="shared" si="59"/>
        <v/>
      </c>
    </row>
    <row r="481" spans="2:15" x14ac:dyDescent="0.25">
      <c r="B481" s="33" t="str">
        <f>IF(A481="","",IF(ISERROR(VLOOKUP(A481,LUTs!B$3:$B$118,1,FALSE)),"No","Yes"))</f>
        <v/>
      </c>
      <c r="C481" s="33" t="str">
        <f t="shared" si="56"/>
        <v/>
      </c>
      <c r="E481" s="33" t="str">
        <f t="shared" si="63"/>
        <v/>
      </c>
      <c r="G481" s="33" t="str">
        <f t="shared" si="57"/>
        <v/>
      </c>
      <c r="J481" s="33" t="str">
        <f t="shared" si="60"/>
        <v/>
      </c>
      <c r="L481" s="33" t="str">
        <f t="shared" si="61"/>
        <v/>
      </c>
      <c r="M481" s="33" t="str">
        <f t="shared" si="62"/>
        <v/>
      </c>
      <c r="N481" s="33" t="str">
        <f t="shared" si="58"/>
        <v/>
      </c>
      <c r="O481" s="33" t="str">
        <f t="shared" si="59"/>
        <v/>
      </c>
    </row>
    <row r="482" spans="2:15" x14ac:dyDescent="0.25">
      <c r="B482" s="33" t="str">
        <f>IF(A482="","",IF(ISERROR(VLOOKUP(A482,LUTs!B$3:$B$118,1,FALSE)),"No","Yes"))</f>
        <v/>
      </c>
      <c r="C482" s="33" t="str">
        <f t="shared" si="56"/>
        <v/>
      </c>
      <c r="E482" s="33" t="str">
        <f t="shared" si="63"/>
        <v/>
      </c>
      <c r="G482" s="33" t="str">
        <f t="shared" si="57"/>
        <v/>
      </c>
      <c r="J482" s="33" t="str">
        <f t="shared" si="60"/>
        <v/>
      </c>
      <c r="L482" s="33" t="str">
        <f t="shared" si="61"/>
        <v/>
      </c>
      <c r="M482" s="33" t="str">
        <f t="shared" si="62"/>
        <v/>
      </c>
      <c r="N482" s="33" t="str">
        <f t="shared" si="58"/>
        <v/>
      </c>
      <c r="O482" s="33" t="str">
        <f t="shared" si="59"/>
        <v/>
      </c>
    </row>
    <row r="483" spans="2:15" x14ac:dyDescent="0.25">
      <c r="B483" s="33" t="str">
        <f>IF(A483="","",IF(ISERROR(VLOOKUP(A483,LUTs!B$3:$B$118,1,FALSE)),"No","Yes"))</f>
        <v/>
      </c>
      <c r="C483" s="33" t="str">
        <f t="shared" si="56"/>
        <v/>
      </c>
      <c r="E483" s="33" t="str">
        <f t="shared" si="63"/>
        <v/>
      </c>
      <c r="G483" s="33" t="str">
        <f t="shared" si="57"/>
        <v/>
      </c>
      <c r="J483" s="33" t="str">
        <f t="shared" si="60"/>
        <v/>
      </c>
      <c r="L483" s="33" t="str">
        <f t="shared" si="61"/>
        <v/>
      </c>
      <c r="M483" s="33" t="str">
        <f t="shared" si="62"/>
        <v/>
      </c>
      <c r="N483" s="33" t="str">
        <f t="shared" si="58"/>
        <v/>
      </c>
      <c r="O483" s="33" t="str">
        <f t="shared" si="59"/>
        <v/>
      </c>
    </row>
    <row r="484" spans="2:15" x14ac:dyDescent="0.25">
      <c r="B484" s="33" t="str">
        <f>IF(A484="","",IF(ISERROR(VLOOKUP(A484,LUTs!B$3:$B$118,1,FALSE)),"No","Yes"))</f>
        <v/>
      </c>
      <c r="C484" s="33" t="str">
        <f t="shared" si="56"/>
        <v/>
      </c>
      <c r="E484" s="33" t="str">
        <f t="shared" si="63"/>
        <v/>
      </c>
      <c r="G484" s="33" t="str">
        <f t="shared" si="57"/>
        <v/>
      </c>
      <c r="J484" s="33" t="str">
        <f t="shared" si="60"/>
        <v/>
      </c>
      <c r="L484" s="33" t="str">
        <f t="shared" si="61"/>
        <v/>
      </c>
      <c r="M484" s="33" t="str">
        <f t="shared" si="62"/>
        <v/>
      </c>
      <c r="N484" s="33" t="str">
        <f t="shared" si="58"/>
        <v/>
      </c>
      <c r="O484" s="33" t="str">
        <f t="shared" si="59"/>
        <v/>
      </c>
    </row>
    <row r="485" spans="2:15" x14ac:dyDescent="0.25">
      <c r="B485" s="33" t="str">
        <f>IF(A485="","",IF(ISERROR(VLOOKUP(A485,LUTs!B$3:$B$118,1,FALSE)),"No","Yes"))</f>
        <v/>
      </c>
      <c r="C485" s="33" t="str">
        <f t="shared" si="56"/>
        <v/>
      </c>
      <c r="E485" s="33" t="str">
        <f t="shared" si="63"/>
        <v/>
      </c>
      <c r="G485" s="33" t="str">
        <f t="shared" si="57"/>
        <v/>
      </c>
      <c r="J485" s="33" t="str">
        <f t="shared" si="60"/>
        <v/>
      </c>
      <c r="L485" s="33" t="str">
        <f t="shared" si="61"/>
        <v/>
      </c>
      <c r="M485" s="33" t="str">
        <f t="shared" si="62"/>
        <v/>
      </c>
      <c r="N485" s="33" t="str">
        <f t="shared" si="58"/>
        <v/>
      </c>
      <c r="O485" s="33" t="str">
        <f t="shared" si="59"/>
        <v/>
      </c>
    </row>
    <row r="486" spans="2:15" x14ac:dyDescent="0.25">
      <c r="B486" s="33" t="str">
        <f>IF(A486="","",IF(ISERROR(VLOOKUP(A486,LUTs!B$3:$B$118,1,FALSE)),"No","Yes"))</f>
        <v/>
      </c>
      <c r="C486" s="33" t="str">
        <f t="shared" si="56"/>
        <v/>
      </c>
      <c r="E486" s="33" t="str">
        <f t="shared" si="63"/>
        <v/>
      </c>
      <c r="G486" s="33" t="str">
        <f t="shared" si="57"/>
        <v/>
      </c>
      <c r="J486" s="33" t="str">
        <f t="shared" si="60"/>
        <v/>
      </c>
      <c r="L486" s="33" t="str">
        <f t="shared" si="61"/>
        <v/>
      </c>
      <c r="M486" s="33" t="str">
        <f t="shared" si="62"/>
        <v/>
      </c>
      <c r="N486" s="33" t="str">
        <f t="shared" si="58"/>
        <v/>
      </c>
      <c r="O486" s="33" t="str">
        <f t="shared" si="59"/>
        <v/>
      </c>
    </row>
    <row r="487" spans="2:15" x14ac:dyDescent="0.25">
      <c r="B487" s="33" t="str">
        <f>IF(A487="","",IF(ISERROR(VLOOKUP(A487,LUTs!B$3:$B$118,1,FALSE)),"No","Yes"))</f>
        <v/>
      </c>
      <c r="C487" s="33" t="str">
        <f t="shared" si="56"/>
        <v/>
      </c>
      <c r="E487" s="33" t="str">
        <f t="shared" si="63"/>
        <v/>
      </c>
      <c r="G487" s="33" t="str">
        <f t="shared" si="57"/>
        <v/>
      </c>
      <c r="J487" s="33" t="str">
        <f t="shared" si="60"/>
        <v/>
      </c>
      <c r="L487" s="33" t="str">
        <f t="shared" si="61"/>
        <v/>
      </c>
      <c r="M487" s="33" t="str">
        <f t="shared" si="62"/>
        <v/>
      </c>
      <c r="N487" s="33" t="str">
        <f t="shared" si="58"/>
        <v/>
      </c>
      <c r="O487" s="33" t="str">
        <f t="shared" si="59"/>
        <v/>
      </c>
    </row>
    <row r="488" spans="2:15" x14ac:dyDescent="0.25">
      <c r="B488" s="33" t="str">
        <f>IF(A488="","",IF(ISERROR(VLOOKUP(A488,LUTs!B$3:$B$118,1,FALSE)),"No","Yes"))</f>
        <v/>
      </c>
      <c r="C488" s="33" t="str">
        <f t="shared" si="56"/>
        <v/>
      </c>
      <c r="E488" s="33" t="str">
        <f t="shared" si="63"/>
        <v/>
      </c>
      <c r="G488" s="33" t="str">
        <f t="shared" si="57"/>
        <v/>
      </c>
      <c r="J488" s="33" t="str">
        <f t="shared" si="60"/>
        <v/>
      </c>
      <c r="L488" s="33" t="str">
        <f t="shared" si="61"/>
        <v/>
      </c>
      <c r="M488" s="33" t="str">
        <f t="shared" si="62"/>
        <v/>
      </c>
      <c r="N488" s="33" t="str">
        <f t="shared" si="58"/>
        <v/>
      </c>
      <c r="O488" s="33" t="str">
        <f t="shared" si="59"/>
        <v/>
      </c>
    </row>
    <row r="489" spans="2:15" x14ac:dyDescent="0.25">
      <c r="B489" s="33" t="str">
        <f>IF(A489="","",IF(ISERROR(VLOOKUP(A489,LUTs!B$3:$B$118,1,FALSE)),"No","Yes"))</f>
        <v/>
      </c>
      <c r="C489" s="33" t="str">
        <f t="shared" si="56"/>
        <v/>
      </c>
      <c r="E489" s="33" t="str">
        <f t="shared" si="63"/>
        <v/>
      </c>
      <c r="G489" s="33" t="str">
        <f t="shared" si="57"/>
        <v/>
      </c>
      <c r="J489" s="33" t="str">
        <f t="shared" si="60"/>
        <v/>
      </c>
      <c r="L489" s="33" t="str">
        <f t="shared" si="61"/>
        <v/>
      </c>
      <c r="M489" s="33" t="str">
        <f t="shared" si="62"/>
        <v/>
      </c>
      <c r="N489" s="33" t="str">
        <f t="shared" si="58"/>
        <v/>
      </c>
      <c r="O489" s="33" t="str">
        <f t="shared" si="59"/>
        <v/>
      </c>
    </row>
    <row r="490" spans="2:15" x14ac:dyDescent="0.25">
      <c r="B490" s="33" t="str">
        <f>IF(A490="","",IF(ISERROR(VLOOKUP(A490,LUTs!B$3:$B$118,1,FALSE)),"No","Yes"))</f>
        <v/>
      </c>
      <c r="C490" s="33" t="str">
        <f t="shared" si="56"/>
        <v/>
      </c>
      <c r="E490" s="33" t="str">
        <f t="shared" si="63"/>
        <v/>
      </c>
      <c r="G490" s="33" t="str">
        <f t="shared" si="57"/>
        <v/>
      </c>
      <c r="J490" s="33" t="str">
        <f t="shared" si="60"/>
        <v/>
      </c>
      <c r="L490" s="33" t="str">
        <f t="shared" si="61"/>
        <v/>
      </c>
      <c r="M490" s="33" t="str">
        <f t="shared" si="62"/>
        <v/>
      </c>
      <c r="N490" s="33" t="str">
        <f t="shared" si="58"/>
        <v/>
      </c>
      <c r="O490" s="33" t="str">
        <f t="shared" si="59"/>
        <v/>
      </c>
    </row>
    <row r="491" spans="2:15" x14ac:dyDescent="0.25">
      <c r="B491" s="33" t="str">
        <f>IF(A491="","",IF(ISERROR(VLOOKUP(A491,LUTs!B$3:$B$118,1,FALSE)),"No","Yes"))</f>
        <v/>
      </c>
      <c r="C491" s="33" t="str">
        <f t="shared" si="56"/>
        <v/>
      </c>
      <c r="E491" s="33" t="str">
        <f t="shared" si="63"/>
        <v/>
      </c>
      <c r="G491" s="33" t="str">
        <f t="shared" si="57"/>
        <v/>
      </c>
      <c r="J491" s="33" t="str">
        <f t="shared" si="60"/>
        <v/>
      </c>
      <c r="L491" s="33" t="str">
        <f t="shared" si="61"/>
        <v/>
      </c>
      <c r="M491" s="33" t="str">
        <f t="shared" si="62"/>
        <v/>
      </c>
      <c r="N491" s="33" t="str">
        <f t="shared" si="58"/>
        <v/>
      </c>
      <c r="O491" s="33" t="str">
        <f t="shared" si="59"/>
        <v/>
      </c>
    </row>
    <row r="492" spans="2:15" x14ac:dyDescent="0.25">
      <c r="B492" s="33" t="str">
        <f>IF(A492="","",IF(ISERROR(VLOOKUP(A492,LUTs!B$3:$B$118,1,FALSE)),"No","Yes"))</f>
        <v/>
      </c>
      <c r="C492" s="33" t="str">
        <f t="shared" si="56"/>
        <v/>
      </c>
      <c r="E492" s="33" t="str">
        <f t="shared" si="63"/>
        <v/>
      </c>
      <c r="G492" s="33" t="str">
        <f t="shared" si="57"/>
        <v/>
      </c>
      <c r="J492" s="33" t="str">
        <f t="shared" si="60"/>
        <v/>
      </c>
      <c r="L492" s="33" t="str">
        <f t="shared" si="61"/>
        <v/>
      </c>
      <c r="M492" s="33" t="str">
        <f t="shared" si="62"/>
        <v/>
      </c>
      <c r="N492" s="33" t="str">
        <f t="shared" si="58"/>
        <v/>
      </c>
      <c r="O492" s="33" t="str">
        <f t="shared" si="59"/>
        <v/>
      </c>
    </row>
    <row r="493" spans="2:15" x14ac:dyDescent="0.25">
      <c r="B493" s="33" t="str">
        <f>IF(A493="","",IF(ISERROR(VLOOKUP(A493,LUTs!B$3:$B$118,1,FALSE)),"No","Yes"))</f>
        <v/>
      </c>
      <c r="C493" s="33" t="str">
        <f t="shared" si="56"/>
        <v/>
      </c>
      <c r="E493" s="33" t="str">
        <f t="shared" si="63"/>
        <v/>
      </c>
      <c r="G493" s="33" t="str">
        <f t="shared" si="57"/>
        <v/>
      </c>
      <c r="J493" s="33" t="str">
        <f t="shared" si="60"/>
        <v/>
      </c>
      <c r="L493" s="33" t="str">
        <f t="shared" si="61"/>
        <v/>
      </c>
      <c r="M493" s="33" t="str">
        <f t="shared" si="62"/>
        <v/>
      </c>
      <c r="N493" s="33" t="str">
        <f t="shared" si="58"/>
        <v/>
      </c>
      <c r="O493" s="33" t="str">
        <f t="shared" si="59"/>
        <v/>
      </c>
    </row>
    <row r="494" spans="2:15" x14ac:dyDescent="0.25">
      <c r="B494" s="33" t="str">
        <f>IF(A494="","",IF(ISERROR(VLOOKUP(A494,LUTs!B$3:$B$118,1,FALSE)),"No","Yes"))</f>
        <v/>
      </c>
      <c r="C494" s="33" t="str">
        <f t="shared" si="56"/>
        <v/>
      </c>
      <c r="E494" s="33" t="str">
        <f t="shared" si="63"/>
        <v/>
      </c>
      <c r="G494" s="33" t="str">
        <f t="shared" si="57"/>
        <v/>
      </c>
      <c r="J494" s="33" t="str">
        <f t="shared" si="60"/>
        <v/>
      </c>
      <c r="L494" s="33" t="str">
        <f t="shared" si="61"/>
        <v/>
      </c>
      <c r="M494" s="33" t="str">
        <f t="shared" si="62"/>
        <v/>
      </c>
      <c r="N494" s="33" t="str">
        <f t="shared" si="58"/>
        <v/>
      </c>
      <c r="O494" s="33" t="str">
        <f t="shared" si="59"/>
        <v/>
      </c>
    </row>
    <row r="495" spans="2:15" x14ac:dyDescent="0.25">
      <c r="B495" s="33" t="str">
        <f>IF(A495="","",IF(ISERROR(VLOOKUP(A495,LUTs!B$3:$B$118,1,FALSE)),"No","Yes"))</f>
        <v/>
      </c>
      <c r="C495" s="33" t="str">
        <f t="shared" si="56"/>
        <v/>
      </c>
      <c r="E495" s="33" t="str">
        <f t="shared" si="63"/>
        <v/>
      </c>
      <c r="G495" s="33" t="str">
        <f t="shared" si="57"/>
        <v/>
      </c>
      <c r="J495" s="33" t="str">
        <f t="shared" si="60"/>
        <v/>
      </c>
      <c r="L495" s="33" t="str">
        <f t="shared" si="61"/>
        <v/>
      </c>
      <c r="M495" s="33" t="str">
        <f t="shared" si="62"/>
        <v/>
      </c>
      <c r="N495" s="33" t="str">
        <f t="shared" si="58"/>
        <v/>
      </c>
      <c r="O495" s="33" t="str">
        <f t="shared" si="59"/>
        <v/>
      </c>
    </row>
    <row r="496" spans="2:15" x14ac:dyDescent="0.25">
      <c r="B496" s="33" t="str">
        <f>IF(A496="","",IF(ISERROR(VLOOKUP(A496,LUTs!B$3:$B$118,1,FALSE)),"No","Yes"))</f>
        <v/>
      </c>
      <c r="C496" s="33" t="str">
        <f t="shared" si="56"/>
        <v/>
      </c>
      <c r="E496" s="33" t="str">
        <f t="shared" si="63"/>
        <v/>
      </c>
      <c r="G496" s="33" t="str">
        <f t="shared" si="57"/>
        <v/>
      </c>
      <c r="J496" s="33" t="str">
        <f t="shared" si="60"/>
        <v/>
      </c>
      <c r="L496" s="33" t="str">
        <f t="shared" si="61"/>
        <v/>
      </c>
      <c r="M496" s="33" t="str">
        <f t="shared" si="62"/>
        <v/>
      </c>
      <c r="N496" s="33" t="str">
        <f t="shared" si="58"/>
        <v/>
      </c>
      <c r="O496" s="33" t="str">
        <f t="shared" si="59"/>
        <v/>
      </c>
    </row>
    <row r="497" spans="2:15" x14ac:dyDescent="0.25">
      <c r="B497" s="33" t="str">
        <f>IF(A497="","",IF(ISERROR(VLOOKUP(A497,LUTs!B$3:$B$118,1,FALSE)),"No","Yes"))</f>
        <v/>
      </c>
      <c r="C497" s="33" t="str">
        <f t="shared" si="56"/>
        <v/>
      </c>
      <c r="E497" s="33" t="str">
        <f t="shared" si="63"/>
        <v/>
      </c>
      <c r="G497" s="33" t="str">
        <f t="shared" si="57"/>
        <v/>
      </c>
      <c r="J497" s="33" t="str">
        <f t="shared" si="60"/>
        <v/>
      </c>
      <c r="L497" s="33" t="str">
        <f t="shared" si="61"/>
        <v/>
      </c>
      <c r="M497" s="33" t="str">
        <f t="shared" si="62"/>
        <v/>
      </c>
      <c r="N497" s="33" t="str">
        <f t="shared" si="58"/>
        <v/>
      </c>
      <c r="O497" s="33" t="str">
        <f t="shared" si="59"/>
        <v/>
      </c>
    </row>
    <row r="498" spans="2:15" x14ac:dyDescent="0.25">
      <c r="B498" s="33" t="str">
        <f>IF(A498="","",IF(ISERROR(VLOOKUP(A498,LUTs!B$3:$B$118,1,FALSE)),"No","Yes"))</f>
        <v/>
      </c>
      <c r="C498" s="33" t="str">
        <f t="shared" si="56"/>
        <v/>
      </c>
      <c r="E498" s="33" t="str">
        <f t="shared" si="63"/>
        <v/>
      </c>
      <c r="G498" s="33" t="str">
        <f t="shared" si="57"/>
        <v/>
      </c>
      <c r="J498" s="33" t="str">
        <f t="shared" si="60"/>
        <v/>
      </c>
      <c r="L498" s="33" t="str">
        <f t="shared" si="61"/>
        <v/>
      </c>
      <c r="M498" s="33" t="str">
        <f t="shared" si="62"/>
        <v/>
      </c>
      <c r="N498" s="33" t="str">
        <f t="shared" si="58"/>
        <v/>
      </c>
      <c r="O498" s="33" t="str">
        <f t="shared" si="59"/>
        <v/>
      </c>
    </row>
    <row r="499" spans="2:15" x14ac:dyDescent="0.25">
      <c r="B499" s="33" t="str">
        <f>IF(A499="","",IF(ISERROR(VLOOKUP(A499,LUTs!B$3:$B$118,1,FALSE)),"No","Yes"))</f>
        <v/>
      </c>
      <c r="C499" s="33" t="str">
        <f t="shared" si="56"/>
        <v/>
      </c>
      <c r="E499" s="33" t="str">
        <f t="shared" si="63"/>
        <v/>
      </c>
      <c r="G499" s="33" t="str">
        <f t="shared" si="57"/>
        <v/>
      </c>
      <c r="J499" s="33" t="str">
        <f t="shared" si="60"/>
        <v/>
      </c>
      <c r="L499" s="33" t="str">
        <f t="shared" si="61"/>
        <v/>
      </c>
      <c r="M499" s="33" t="str">
        <f t="shared" si="62"/>
        <v/>
      </c>
      <c r="N499" s="33" t="str">
        <f t="shared" si="58"/>
        <v/>
      </c>
      <c r="O499" s="33" t="str">
        <f t="shared" si="59"/>
        <v/>
      </c>
    </row>
    <row r="500" spans="2:15" x14ac:dyDescent="0.25">
      <c r="B500" s="33" t="str">
        <f>IF(A500="","",IF(ISERROR(VLOOKUP(A500,LUTs!B$3:$B$118,1,FALSE)),"No","Yes"))</f>
        <v/>
      </c>
      <c r="C500" s="33" t="str">
        <f t="shared" si="56"/>
        <v/>
      </c>
      <c r="E500" s="33" t="str">
        <f t="shared" si="63"/>
        <v/>
      </c>
      <c r="G500" s="33" t="str">
        <f t="shared" si="57"/>
        <v/>
      </c>
      <c r="J500" s="33" t="str">
        <f t="shared" si="60"/>
        <v/>
      </c>
      <c r="L500" s="33" t="str">
        <f t="shared" si="61"/>
        <v/>
      </c>
      <c r="M500" s="33" t="str">
        <f t="shared" si="62"/>
        <v/>
      </c>
      <c r="N500" s="33" t="str">
        <f t="shared" si="58"/>
        <v/>
      </c>
      <c r="O500" s="33" t="str">
        <f t="shared" si="59"/>
        <v/>
      </c>
    </row>
    <row r="501" spans="2:15" x14ac:dyDescent="0.25">
      <c r="B501" s="33" t="str">
        <f>IF(A501="","",IF(ISERROR(VLOOKUP(A501,LUTs!B$3:$B$118,1,FALSE)),"No","Yes"))</f>
        <v/>
      </c>
      <c r="C501" s="33" t="str">
        <f t="shared" si="56"/>
        <v/>
      </c>
      <c r="E501" s="33" t="str">
        <f t="shared" si="63"/>
        <v/>
      </c>
      <c r="G501" s="33" t="str">
        <f t="shared" si="57"/>
        <v/>
      </c>
      <c r="J501" s="33" t="str">
        <f t="shared" si="60"/>
        <v/>
      </c>
      <c r="L501" s="33" t="str">
        <f t="shared" si="61"/>
        <v/>
      </c>
      <c r="M501" s="33" t="str">
        <f t="shared" si="62"/>
        <v/>
      </c>
      <c r="N501" s="33" t="str">
        <f t="shared" si="58"/>
        <v/>
      </c>
      <c r="O501" s="33" t="str">
        <f t="shared" si="59"/>
        <v/>
      </c>
    </row>
    <row r="502" spans="2:15" x14ac:dyDescent="0.25">
      <c r="B502" s="33" t="str">
        <f>IF(A502="","",IF(ISERROR(VLOOKUP(A502,LUTs!B$3:$B$118,1,FALSE)),"No","Yes"))</f>
        <v/>
      </c>
      <c r="C502" s="33" t="str">
        <f t="shared" si="56"/>
        <v/>
      </c>
      <c r="E502" s="33" t="str">
        <f t="shared" si="63"/>
        <v/>
      </c>
      <c r="G502" s="33" t="str">
        <f t="shared" si="57"/>
        <v/>
      </c>
      <c r="J502" s="33" t="str">
        <f t="shared" si="60"/>
        <v/>
      </c>
      <c r="L502" s="33" t="str">
        <f t="shared" si="61"/>
        <v/>
      </c>
      <c r="M502" s="33" t="str">
        <f t="shared" si="62"/>
        <v/>
      </c>
      <c r="N502" s="33" t="str">
        <f t="shared" si="58"/>
        <v/>
      </c>
      <c r="O502" s="33" t="str">
        <f t="shared" si="59"/>
        <v/>
      </c>
    </row>
    <row r="503" spans="2:15" x14ac:dyDescent="0.25">
      <c r="B503" s="33" t="str">
        <f>IF(A503="","",IF(ISERROR(VLOOKUP(A503,LUTs!B$3:$B$118,1,FALSE)),"No","Yes"))</f>
        <v/>
      </c>
      <c r="C503" s="33" t="str">
        <f t="shared" si="56"/>
        <v/>
      </c>
      <c r="E503" s="33" t="str">
        <f t="shared" si="63"/>
        <v/>
      </c>
      <c r="G503" s="33" t="str">
        <f t="shared" si="57"/>
        <v/>
      </c>
      <c r="J503" s="33" t="str">
        <f t="shared" si="60"/>
        <v/>
      </c>
      <c r="L503" s="33" t="str">
        <f t="shared" si="61"/>
        <v/>
      </c>
      <c r="M503" s="33" t="str">
        <f t="shared" si="62"/>
        <v/>
      </c>
      <c r="N503" s="33" t="str">
        <f t="shared" si="58"/>
        <v/>
      </c>
      <c r="O503" s="33" t="str">
        <f t="shared" si="59"/>
        <v/>
      </c>
    </row>
    <row r="504" spans="2:15" x14ac:dyDescent="0.25">
      <c r="B504" s="33" t="str">
        <f>IF(A504="","",IF(ISERROR(VLOOKUP(A504,LUTs!B$3:$B$118,1,FALSE)),"No","Yes"))</f>
        <v/>
      </c>
      <c r="C504" s="33" t="str">
        <f t="shared" si="56"/>
        <v/>
      </c>
      <c r="E504" s="33" t="str">
        <f t="shared" si="63"/>
        <v/>
      </c>
      <c r="G504" s="33" t="str">
        <f t="shared" si="57"/>
        <v/>
      </c>
      <c r="J504" s="33" t="str">
        <f t="shared" si="60"/>
        <v/>
      </c>
      <c r="L504" s="33" t="str">
        <f t="shared" si="61"/>
        <v/>
      </c>
      <c r="M504" s="33" t="str">
        <f t="shared" si="62"/>
        <v/>
      </c>
      <c r="N504" s="33" t="str">
        <f t="shared" si="58"/>
        <v/>
      </c>
      <c r="O504" s="33" t="str">
        <f t="shared" si="59"/>
        <v/>
      </c>
    </row>
    <row r="505" spans="2:15" x14ac:dyDescent="0.25">
      <c r="B505" s="33" t="str">
        <f>IF(A505="","",IF(ISERROR(VLOOKUP(A505,LUTs!B$3:$B$118,1,FALSE)),"No","Yes"))</f>
        <v/>
      </c>
      <c r="C505" s="33" t="str">
        <f t="shared" si="56"/>
        <v/>
      </c>
      <c r="E505" s="33" t="str">
        <f t="shared" si="63"/>
        <v/>
      </c>
      <c r="G505" s="33" t="str">
        <f t="shared" si="57"/>
        <v/>
      </c>
      <c r="J505" s="33" t="str">
        <f t="shared" si="60"/>
        <v/>
      </c>
      <c r="L505" s="33" t="str">
        <f t="shared" si="61"/>
        <v/>
      </c>
      <c r="M505" s="33" t="str">
        <f t="shared" si="62"/>
        <v/>
      </c>
      <c r="N505" s="33" t="str">
        <f t="shared" si="58"/>
        <v/>
      </c>
      <c r="O505" s="33" t="str">
        <f t="shared" si="59"/>
        <v/>
      </c>
    </row>
    <row r="506" spans="2:15" x14ac:dyDescent="0.25">
      <c r="B506" s="33" t="str">
        <f>IF(A506="","",IF(ISERROR(VLOOKUP(A506,LUTs!B$3:$B$118,1,FALSE)),"No","Yes"))</f>
        <v/>
      </c>
      <c r="C506" s="33" t="str">
        <f t="shared" si="56"/>
        <v/>
      </c>
      <c r="E506" s="33" t="str">
        <f t="shared" si="63"/>
        <v/>
      </c>
      <c r="G506" s="33" t="str">
        <f t="shared" si="57"/>
        <v/>
      </c>
      <c r="J506" s="33" t="str">
        <f t="shared" si="60"/>
        <v/>
      </c>
      <c r="L506" s="33" t="str">
        <f t="shared" si="61"/>
        <v/>
      </c>
      <c r="M506" s="33" t="str">
        <f t="shared" si="62"/>
        <v/>
      </c>
      <c r="N506" s="33" t="str">
        <f t="shared" si="58"/>
        <v/>
      </c>
      <c r="O506" s="33" t="str">
        <f t="shared" si="59"/>
        <v/>
      </c>
    </row>
    <row r="507" spans="2:15" x14ac:dyDescent="0.25">
      <c r="B507" s="33" t="str">
        <f>IF(A507="","",IF(ISERROR(VLOOKUP(A507,LUTs!B$3:$B$118,1,FALSE)),"No","Yes"))</f>
        <v/>
      </c>
      <c r="C507" s="33" t="str">
        <f t="shared" si="56"/>
        <v/>
      </c>
      <c r="E507" s="33" t="str">
        <f t="shared" si="63"/>
        <v/>
      </c>
      <c r="G507" s="33" t="str">
        <f t="shared" si="57"/>
        <v/>
      </c>
      <c r="J507" s="33" t="str">
        <f t="shared" si="60"/>
        <v/>
      </c>
      <c r="L507" s="33" t="str">
        <f t="shared" si="61"/>
        <v/>
      </c>
      <c r="M507" s="33" t="str">
        <f t="shared" si="62"/>
        <v/>
      </c>
      <c r="N507" s="33" t="str">
        <f t="shared" si="58"/>
        <v/>
      </c>
      <c r="O507" s="33" t="str">
        <f t="shared" si="59"/>
        <v/>
      </c>
    </row>
    <row r="508" spans="2:15" x14ac:dyDescent="0.25">
      <c r="B508" s="33" t="str">
        <f>IF(A508="","",IF(ISERROR(VLOOKUP(A508,LUTs!B$3:$B$118,1,FALSE)),"No","Yes"))</f>
        <v/>
      </c>
      <c r="C508" s="33" t="str">
        <f t="shared" ref="C508:C571" si="64">IF(B508="","",IF(B508="Yes",1,4))</f>
        <v/>
      </c>
      <c r="E508" s="33" t="str">
        <f t="shared" si="63"/>
        <v/>
      </c>
      <c r="G508" s="33" t="str">
        <f t="shared" ref="G508:G571" si="65">IF(F508="","",IF(F508="Yes &gt;200NM","1", IF(F508="Yes &gt;50NM","2",IF(F508="Yes Ballast water exchange area","2",IF(F508="Yes &lt;50NM","3", IF(F508="No","4"))))))</f>
        <v/>
      </c>
      <c r="J508" s="33" t="str">
        <f t="shared" si="60"/>
        <v/>
      </c>
      <c r="L508" s="33" t="str">
        <f t="shared" si="61"/>
        <v/>
      </c>
      <c r="M508" s="33" t="str">
        <f t="shared" si="62"/>
        <v/>
      </c>
      <c r="N508" s="33" t="str">
        <f t="shared" ref="N508:N571" si="66">IF(M508="","",IF(M508="Judgement required","Judgement required",IF(AND(M508&gt;=1,M508&lt;=4),"Minimal Risk",IF(AND(M508&gt;=5,M508&lt;=63),"Low Risk",IF(AND(M508&gt;=64,M508&lt;=255),"Moderate Risk",IF(AND(M508&gt;=256,M508&lt;=1023),"High Risk","Very High Risk"))))))</f>
        <v/>
      </c>
      <c r="O508" s="33" t="str">
        <f t="shared" ref="O508:O571" si="67">IF(N508="","",IF(N508="Very High Risk","Do Not release Ballast water and Voluntary port inspection",IF(N508="High Risk","Do Not release Ballast water and Voluntary port inspection",IF(N508="Moderate Risk","Do Not release Ballast water and raise awareness","Raise awareness"))))</f>
        <v/>
      </c>
    </row>
    <row r="509" spans="2:15" x14ac:dyDescent="0.25">
      <c r="B509" s="33" t="str">
        <f>IF(A509="","",IF(ISERROR(VLOOKUP(A509,LUTs!B$3:$B$118,1,FALSE)),"No","Yes"))</f>
        <v/>
      </c>
      <c r="C509" s="33" t="str">
        <f t="shared" si="64"/>
        <v/>
      </c>
      <c r="E509" s="33" t="str">
        <f t="shared" si="63"/>
        <v/>
      </c>
      <c r="G509" s="33" t="str">
        <f t="shared" si="65"/>
        <v/>
      </c>
      <c r="J509" s="33" t="str">
        <f t="shared" ref="J509:J572" si="68">IF(I509="","",IF(I509="Public water supply","1", IF(I509="River port","2", IF(I509="Estuarine port","3", IF(I509="Sea port","4")))))</f>
        <v/>
      </c>
      <c r="L509" s="33" t="str">
        <f t="shared" ref="L509:L572" si="69">IF(K509="","",IF(K509="Yes","4", IF(K509="Maybe","3", IF(K509="Don't know","3", IF(K509="No","1")))))</f>
        <v/>
      </c>
      <c r="M509" s="33" t="str">
        <f t="shared" ref="M509:M572" si="70">IF(A509="","",IF(E509="1",(C509*E509),IFERROR(C509*E509*G509*J509*L509,"Judgement required")))</f>
        <v/>
      </c>
      <c r="N509" s="33" t="str">
        <f t="shared" si="66"/>
        <v/>
      </c>
      <c r="O509" s="33" t="str">
        <f t="shared" si="67"/>
        <v/>
      </c>
    </row>
    <row r="510" spans="2:15" x14ac:dyDescent="0.25">
      <c r="B510" s="33" t="str">
        <f>IF(A510="","",IF(ISERROR(VLOOKUP(A510,LUTs!B$3:$B$118,1,FALSE)),"No","Yes"))</f>
        <v/>
      </c>
      <c r="C510" s="33" t="str">
        <f t="shared" si="64"/>
        <v/>
      </c>
      <c r="E510" s="33" t="str">
        <f t="shared" si="63"/>
        <v/>
      </c>
      <c r="G510" s="33" t="str">
        <f t="shared" si="65"/>
        <v/>
      </c>
      <c r="J510" s="33" t="str">
        <f t="shared" si="68"/>
        <v/>
      </c>
      <c r="L510" s="33" t="str">
        <f t="shared" si="69"/>
        <v/>
      </c>
      <c r="M510" s="33" t="str">
        <f t="shared" si="70"/>
        <v/>
      </c>
      <c r="N510" s="33" t="str">
        <f t="shared" si="66"/>
        <v/>
      </c>
      <c r="O510" s="33" t="str">
        <f t="shared" si="67"/>
        <v/>
      </c>
    </row>
    <row r="511" spans="2:15" x14ac:dyDescent="0.25">
      <c r="B511" s="33" t="str">
        <f>IF(A511="","",IF(ISERROR(VLOOKUP(A511,LUTs!B$3:$B$118,1,FALSE)),"No","Yes"))</f>
        <v/>
      </c>
      <c r="C511" s="33" t="str">
        <f t="shared" si="64"/>
        <v/>
      </c>
      <c r="E511" s="33" t="str">
        <f t="shared" si="63"/>
        <v/>
      </c>
      <c r="G511" s="33" t="str">
        <f t="shared" si="65"/>
        <v/>
      </c>
      <c r="J511" s="33" t="str">
        <f t="shared" si="68"/>
        <v/>
      </c>
      <c r="L511" s="33" t="str">
        <f t="shared" si="69"/>
        <v/>
      </c>
      <c r="M511" s="33" t="str">
        <f t="shared" si="70"/>
        <v/>
      </c>
      <c r="N511" s="33" t="str">
        <f t="shared" si="66"/>
        <v/>
      </c>
      <c r="O511" s="33" t="str">
        <f t="shared" si="67"/>
        <v/>
      </c>
    </row>
    <row r="512" spans="2:15" x14ac:dyDescent="0.25">
      <c r="B512" s="33" t="str">
        <f>IF(A512="","",IF(ISERROR(VLOOKUP(A512,LUTs!B$3:$B$118,1,FALSE)),"No","Yes"))</f>
        <v/>
      </c>
      <c r="C512" s="33" t="str">
        <f t="shared" si="64"/>
        <v/>
      </c>
      <c r="E512" s="33" t="str">
        <f t="shared" ref="E512:E575" si="71">IF(D512="","",IF(D512="Yes","1", IF(D512="No","4")))</f>
        <v/>
      </c>
      <c r="G512" s="33" t="str">
        <f t="shared" si="65"/>
        <v/>
      </c>
      <c r="J512" s="33" t="str">
        <f t="shared" si="68"/>
        <v/>
      </c>
      <c r="L512" s="33" t="str">
        <f t="shared" si="69"/>
        <v/>
      </c>
      <c r="M512" s="33" t="str">
        <f t="shared" si="70"/>
        <v/>
      </c>
      <c r="N512" s="33" t="str">
        <f t="shared" si="66"/>
        <v/>
      </c>
      <c r="O512" s="33" t="str">
        <f t="shared" si="67"/>
        <v/>
      </c>
    </row>
    <row r="513" spans="2:15" x14ac:dyDescent="0.25">
      <c r="B513" s="33" t="str">
        <f>IF(A513="","",IF(ISERROR(VLOOKUP(A513,LUTs!B$3:$B$118,1,FALSE)),"No","Yes"))</f>
        <v/>
      </c>
      <c r="C513" s="33" t="str">
        <f t="shared" si="64"/>
        <v/>
      </c>
      <c r="E513" s="33" t="str">
        <f t="shared" si="71"/>
        <v/>
      </c>
      <c r="G513" s="33" t="str">
        <f t="shared" si="65"/>
        <v/>
      </c>
      <c r="J513" s="33" t="str">
        <f t="shared" si="68"/>
        <v/>
      </c>
      <c r="L513" s="33" t="str">
        <f t="shared" si="69"/>
        <v/>
      </c>
      <c r="M513" s="33" t="str">
        <f t="shared" si="70"/>
        <v/>
      </c>
      <c r="N513" s="33" t="str">
        <f t="shared" si="66"/>
        <v/>
      </c>
      <c r="O513" s="33" t="str">
        <f t="shared" si="67"/>
        <v/>
      </c>
    </row>
    <row r="514" spans="2:15" x14ac:dyDescent="0.25">
      <c r="B514" s="33" t="str">
        <f>IF(A514="","",IF(ISERROR(VLOOKUP(A514,LUTs!B$3:$B$118,1,FALSE)),"No","Yes"))</f>
        <v/>
      </c>
      <c r="C514" s="33" t="str">
        <f t="shared" si="64"/>
        <v/>
      </c>
      <c r="E514" s="33" t="str">
        <f t="shared" si="71"/>
        <v/>
      </c>
      <c r="G514" s="33" t="str">
        <f t="shared" si="65"/>
        <v/>
      </c>
      <c r="J514" s="33" t="str">
        <f t="shared" si="68"/>
        <v/>
      </c>
      <c r="L514" s="33" t="str">
        <f t="shared" si="69"/>
        <v/>
      </c>
      <c r="M514" s="33" t="str">
        <f t="shared" si="70"/>
        <v/>
      </c>
      <c r="N514" s="33" t="str">
        <f t="shared" si="66"/>
        <v/>
      </c>
      <c r="O514" s="33" t="str">
        <f t="shared" si="67"/>
        <v/>
      </c>
    </row>
    <row r="515" spans="2:15" x14ac:dyDescent="0.25">
      <c r="B515" s="33" t="str">
        <f>IF(A515="","",IF(ISERROR(VLOOKUP(A515,LUTs!B$3:$B$118,1,FALSE)),"No","Yes"))</f>
        <v/>
      </c>
      <c r="C515" s="33" t="str">
        <f t="shared" si="64"/>
        <v/>
      </c>
      <c r="E515" s="33" t="str">
        <f t="shared" si="71"/>
        <v/>
      </c>
      <c r="G515" s="33" t="str">
        <f t="shared" si="65"/>
        <v/>
      </c>
      <c r="J515" s="33" t="str">
        <f t="shared" si="68"/>
        <v/>
      </c>
      <c r="L515" s="33" t="str">
        <f t="shared" si="69"/>
        <v/>
      </c>
      <c r="M515" s="33" t="str">
        <f t="shared" si="70"/>
        <v/>
      </c>
      <c r="N515" s="33" t="str">
        <f t="shared" si="66"/>
        <v/>
      </c>
      <c r="O515" s="33" t="str">
        <f t="shared" si="67"/>
        <v/>
      </c>
    </row>
    <row r="516" spans="2:15" x14ac:dyDescent="0.25">
      <c r="B516" s="33" t="str">
        <f>IF(A516="","",IF(ISERROR(VLOOKUP(A516,LUTs!B$3:$B$118,1,FALSE)),"No","Yes"))</f>
        <v/>
      </c>
      <c r="C516" s="33" t="str">
        <f t="shared" si="64"/>
        <v/>
      </c>
      <c r="E516" s="33" t="str">
        <f t="shared" si="71"/>
        <v/>
      </c>
      <c r="G516" s="33" t="str">
        <f t="shared" si="65"/>
        <v/>
      </c>
      <c r="J516" s="33" t="str">
        <f t="shared" si="68"/>
        <v/>
      </c>
      <c r="L516" s="33" t="str">
        <f t="shared" si="69"/>
        <v/>
      </c>
      <c r="M516" s="33" t="str">
        <f t="shared" si="70"/>
        <v/>
      </c>
      <c r="N516" s="33" t="str">
        <f t="shared" si="66"/>
        <v/>
      </c>
      <c r="O516" s="33" t="str">
        <f t="shared" si="67"/>
        <v/>
      </c>
    </row>
    <row r="517" spans="2:15" x14ac:dyDescent="0.25">
      <c r="B517" s="33" t="str">
        <f>IF(A517="","",IF(ISERROR(VLOOKUP(A517,LUTs!B$3:$B$118,1,FALSE)),"No","Yes"))</f>
        <v/>
      </c>
      <c r="C517" s="33" t="str">
        <f t="shared" si="64"/>
        <v/>
      </c>
      <c r="E517" s="33" t="str">
        <f t="shared" si="71"/>
        <v/>
      </c>
      <c r="G517" s="33" t="str">
        <f t="shared" si="65"/>
        <v/>
      </c>
      <c r="J517" s="33" t="str">
        <f t="shared" si="68"/>
        <v/>
      </c>
      <c r="L517" s="33" t="str">
        <f t="shared" si="69"/>
        <v/>
      </c>
      <c r="M517" s="33" t="str">
        <f t="shared" si="70"/>
        <v/>
      </c>
      <c r="N517" s="33" t="str">
        <f t="shared" si="66"/>
        <v/>
      </c>
      <c r="O517" s="33" t="str">
        <f t="shared" si="67"/>
        <v/>
      </c>
    </row>
    <row r="518" spans="2:15" x14ac:dyDescent="0.25">
      <c r="B518" s="33" t="str">
        <f>IF(A518="","",IF(ISERROR(VLOOKUP(A518,LUTs!B$3:$B$118,1,FALSE)),"No","Yes"))</f>
        <v/>
      </c>
      <c r="C518" s="33" t="str">
        <f t="shared" si="64"/>
        <v/>
      </c>
      <c r="E518" s="33" t="str">
        <f t="shared" si="71"/>
        <v/>
      </c>
      <c r="G518" s="33" t="str">
        <f t="shared" si="65"/>
        <v/>
      </c>
      <c r="J518" s="33" t="str">
        <f t="shared" si="68"/>
        <v/>
      </c>
      <c r="L518" s="33" t="str">
        <f t="shared" si="69"/>
        <v/>
      </c>
      <c r="M518" s="33" t="str">
        <f t="shared" si="70"/>
        <v/>
      </c>
      <c r="N518" s="33" t="str">
        <f t="shared" si="66"/>
        <v/>
      </c>
      <c r="O518" s="33" t="str">
        <f t="shared" si="67"/>
        <v/>
      </c>
    </row>
    <row r="519" spans="2:15" x14ac:dyDescent="0.25">
      <c r="B519" s="33" t="str">
        <f>IF(A519="","",IF(ISERROR(VLOOKUP(A519,LUTs!B$3:$B$118,1,FALSE)),"No","Yes"))</f>
        <v/>
      </c>
      <c r="C519" s="33" t="str">
        <f t="shared" si="64"/>
        <v/>
      </c>
      <c r="E519" s="33" t="str">
        <f t="shared" si="71"/>
        <v/>
      </c>
      <c r="G519" s="33" t="str">
        <f t="shared" si="65"/>
        <v/>
      </c>
      <c r="J519" s="33" t="str">
        <f t="shared" si="68"/>
        <v/>
      </c>
      <c r="L519" s="33" t="str">
        <f t="shared" si="69"/>
        <v/>
      </c>
      <c r="M519" s="33" t="str">
        <f t="shared" si="70"/>
        <v/>
      </c>
      <c r="N519" s="33" t="str">
        <f t="shared" si="66"/>
        <v/>
      </c>
      <c r="O519" s="33" t="str">
        <f t="shared" si="67"/>
        <v/>
      </c>
    </row>
    <row r="520" spans="2:15" x14ac:dyDescent="0.25">
      <c r="B520" s="33" t="str">
        <f>IF(A520="","",IF(ISERROR(VLOOKUP(A520,LUTs!B$3:$B$118,1,FALSE)),"No","Yes"))</f>
        <v/>
      </c>
      <c r="C520" s="33" t="str">
        <f t="shared" si="64"/>
        <v/>
      </c>
      <c r="E520" s="33" t="str">
        <f t="shared" si="71"/>
        <v/>
      </c>
      <c r="G520" s="33" t="str">
        <f t="shared" si="65"/>
        <v/>
      </c>
      <c r="J520" s="33" t="str">
        <f t="shared" si="68"/>
        <v/>
      </c>
      <c r="L520" s="33" t="str">
        <f t="shared" si="69"/>
        <v/>
      </c>
      <c r="M520" s="33" t="str">
        <f t="shared" si="70"/>
        <v/>
      </c>
      <c r="N520" s="33" t="str">
        <f t="shared" si="66"/>
        <v/>
      </c>
      <c r="O520" s="33" t="str">
        <f t="shared" si="67"/>
        <v/>
      </c>
    </row>
    <row r="521" spans="2:15" x14ac:dyDescent="0.25">
      <c r="B521" s="33" t="str">
        <f>IF(A521="","",IF(ISERROR(VLOOKUP(A521,LUTs!B$3:$B$118,1,FALSE)),"No","Yes"))</f>
        <v/>
      </c>
      <c r="C521" s="33" t="str">
        <f t="shared" si="64"/>
        <v/>
      </c>
      <c r="E521" s="33" t="str">
        <f t="shared" si="71"/>
        <v/>
      </c>
      <c r="G521" s="33" t="str">
        <f t="shared" si="65"/>
        <v/>
      </c>
      <c r="J521" s="33" t="str">
        <f t="shared" si="68"/>
        <v/>
      </c>
      <c r="L521" s="33" t="str">
        <f t="shared" si="69"/>
        <v/>
      </c>
      <c r="M521" s="33" t="str">
        <f t="shared" si="70"/>
        <v/>
      </c>
      <c r="N521" s="33" t="str">
        <f t="shared" si="66"/>
        <v/>
      </c>
      <c r="O521" s="33" t="str">
        <f t="shared" si="67"/>
        <v/>
      </c>
    </row>
    <row r="522" spans="2:15" x14ac:dyDescent="0.25">
      <c r="B522" s="33" t="str">
        <f>IF(A522="","",IF(ISERROR(VLOOKUP(A522,LUTs!B$3:$B$118,1,FALSE)),"No","Yes"))</f>
        <v/>
      </c>
      <c r="C522" s="33" t="str">
        <f t="shared" si="64"/>
        <v/>
      </c>
      <c r="E522" s="33" t="str">
        <f t="shared" si="71"/>
        <v/>
      </c>
      <c r="G522" s="33" t="str">
        <f t="shared" si="65"/>
        <v/>
      </c>
      <c r="J522" s="33" t="str">
        <f t="shared" si="68"/>
        <v/>
      </c>
      <c r="L522" s="33" t="str">
        <f t="shared" si="69"/>
        <v/>
      </c>
      <c r="M522" s="33" t="str">
        <f t="shared" si="70"/>
        <v/>
      </c>
      <c r="N522" s="33" t="str">
        <f t="shared" si="66"/>
        <v/>
      </c>
      <c r="O522" s="33" t="str">
        <f t="shared" si="67"/>
        <v/>
      </c>
    </row>
    <row r="523" spans="2:15" x14ac:dyDescent="0.25">
      <c r="B523" s="33" t="str">
        <f>IF(A523="","",IF(ISERROR(VLOOKUP(A523,LUTs!B$3:$B$118,1,FALSE)),"No","Yes"))</f>
        <v/>
      </c>
      <c r="C523" s="33" t="str">
        <f t="shared" si="64"/>
        <v/>
      </c>
      <c r="E523" s="33" t="str">
        <f t="shared" si="71"/>
        <v/>
      </c>
      <c r="G523" s="33" t="str">
        <f t="shared" si="65"/>
        <v/>
      </c>
      <c r="J523" s="33" t="str">
        <f t="shared" si="68"/>
        <v/>
      </c>
      <c r="L523" s="33" t="str">
        <f t="shared" si="69"/>
        <v/>
      </c>
      <c r="M523" s="33" t="str">
        <f t="shared" si="70"/>
        <v/>
      </c>
      <c r="N523" s="33" t="str">
        <f t="shared" si="66"/>
        <v/>
      </c>
      <c r="O523" s="33" t="str">
        <f t="shared" si="67"/>
        <v/>
      </c>
    </row>
    <row r="524" spans="2:15" x14ac:dyDescent="0.25">
      <c r="B524" s="33" t="str">
        <f>IF(A524="","",IF(ISERROR(VLOOKUP(A524,LUTs!B$3:$B$118,1,FALSE)),"No","Yes"))</f>
        <v/>
      </c>
      <c r="C524" s="33" t="str">
        <f t="shared" si="64"/>
        <v/>
      </c>
      <c r="E524" s="33" t="str">
        <f t="shared" si="71"/>
        <v/>
      </c>
      <c r="G524" s="33" t="str">
        <f t="shared" si="65"/>
        <v/>
      </c>
      <c r="J524" s="33" t="str">
        <f t="shared" si="68"/>
        <v/>
      </c>
      <c r="L524" s="33" t="str">
        <f t="shared" si="69"/>
        <v/>
      </c>
      <c r="M524" s="33" t="str">
        <f t="shared" si="70"/>
        <v/>
      </c>
      <c r="N524" s="33" t="str">
        <f t="shared" si="66"/>
        <v/>
      </c>
      <c r="O524" s="33" t="str">
        <f t="shared" si="67"/>
        <v/>
      </c>
    </row>
    <row r="525" spans="2:15" x14ac:dyDescent="0.25">
      <c r="B525" s="33" t="str">
        <f>IF(A525="","",IF(ISERROR(VLOOKUP(A525,LUTs!B$3:$B$118,1,FALSE)),"No","Yes"))</f>
        <v/>
      </c>
      <c r="C525" s="33" t="str">
        <f t="shared" si="64"/>
        <v/>
      </c>
      <c r="E525" s="33" t="str">
        <f t="shared" si="71"/>
        <v/>
      </c>
      <c r="G525" s="33" t="str">
        <f t="shared" si="65"/>
        <v/>
      </c>
      <c r="J525" s="33" t="str">
        <f t="shared" si="68"/>
        <v/>
      </c>
      <c r="L525" s="33" t="str">
        <f t="shared" si="69"/>
        <v/>
      </c>
      <c r="M525" s="33" t="str">
        <f t="shared" si="70"/>
        <v/>
      </c>
      <c r="N525" s="33" t="str">
        <f t="shared" si="66"/>
        <v/>
      </c>
      <c r="O525" s="33" t="str">
        <f t="shared" si="67"/>
        <v/>
      </c>
    </row>
    <row r="526" spans="2:15" x14ac:dyDescent="0.25">
      <c r="B526" s="33" t="str">
        <f>IF(A526="","",IF(ISERROR(VLOOKUP(A526,LUTs!B$3:$B$118,1,FALSE)),"No","Yes"))</f>
        <v/>
      </c>
      <c r="C526" s="33" t="str">
        <f t="shared" si="64"/>
        <v/>
      </c>
      <c r="E526" s="33" t="str">
        <f t="shared" si="71"/>
        <v/>
      </c>
      <c r="G526" s="33" t="str">
        <f t="shared" si="65"/>
        <v/>
      </c>
      <c r="J526" s="33" t="str">
        <f t="shared" si="68"/>
        <v/>
      </c>
      <c r="L526" s="33" t="str">
        <f t="shared" si="69"/>
        <v/>
      </c>
      <c r="M526" s="33" t="str">
        <f t="shared" si="70"/>
        <v/>
      </c>
      <c r="N526" s="33" t="str">
        <f t="shared" si="66"/>
        <v/>
      </c>
      <c r="O526" s="33" t="str">
        <f t="shared" si="67"/>
        <v/>
      </c>
    </row>
    <row r="527" spans="2:15" x14ac:dyDescent="0.25">
      <c r="B527" s="33" t="str">
        <f>IF(A527="","",IF(ISERROR(VLOOKUP(A527,LUTs!B$3:$B$118,1,FALSE)),"No","Yes"))</f>
        <v/>
      </c>
      <c r="C527" s="33" t="str">
        <f t="shared" si="64"/>
        <v/>
      </c>
      <c r="E527" s="33" t="str">
        <f t="shared" si="71"/>
        <v/>
      </c>
      <c r="G527" s="33" t="str">
        <f t="shared" si="65"/>
        <v/>
      </c>
      <c r="J527" s="33" t="str">
        <f t="shared" si="68"/>
        <v/>
      </c>
      <c r="L527" s="33" t="str">
        <f t="shared" si="69"/>
        <v/>
      </c>
      <c r="M527" s="33" t="str">
        <f t="shared" si="70"/>
        <v/>
      </c>
      <c r="N527" s="33" t="str">
        <f t="shared" si="66"/>
        <v/>
      </c>
      <c r="O527" s="33" t="str">
        <f t="shared" si="67"/>
        <v/>
      </c>
    </row>
    <row r="528" spans="2:15" x14ac:dyDescent="0.25">
      <c r="B528" s="33" t="str">
        <f>IF(A528="","",IF(ISERROR(VLOOKUP(A528,LUTs!B$3:$B$118,1,FALSE)),"No","Yes"))</f>
        <v/>
      </c>
      <c r="C528" s="33" t="str">
        <f t="shared" si="64"/>
        <v/>
      </c>
      <c r="E528" s="33" t="str">
        <f t="shared" si="71"/>
        <v/>
      </c>
      <c r="G528" s="33" t="str">
        <f t="shared" si="65"/>
        <v/>
      </c>
      <c r="J528" s="33" t="str">
        <f t="shared" si="68"/>
        <v/>
      </c>
      <c r="L528" s="33" t="str">
        <f t="shared" si="69"/>
        <v/>
      </c>
      <c r="M528" s="33" t="str">
        <f t="shared" si="70"/>
        <v/>
      </c>
      <c r="N528" s="33" t="str">
        <f t="shared" si="66"/>
        <v/>
      </c>
      <c r="O528" s="33" t="str">
        <f t="shared" si="67"/>
        <v/>
      </c>
    </row>
    <row r="529" spans="2:15" x14ac:dyDescent="0.25">
      <c r="B529" s="33" t="str">
        <f>IF(A529="","",IF(ISERROR(VLOOKUP(A529,LUTs!B$3:$B$118,1,FALSE)),"No","Yes"))</f>
        <v/>
      </c>
      <c r="C529" s="33" t="str">
        <f t="shared" si="64"/>
        <v/>
      </c>
      <c r="E529" s="33" t="str">
        <f t="shared" si="71"/>
        <v/>
      </c>
      <c r="G529" s="33" t="str">
        <f t="shared" si="65"/>
        <v/>
      </c>
      <c r="J529" s="33" t="str">
        <f t="shared" si="68"/>
        <v/>
      </c>
      <c r="L529" s="33" t="str">
        <f t="shared" si="69"/>
        <v/>
      </c>
      <c r="M529" s="33" t="str">
        <f t="shared" si="70"/>
        <v/>
      </c>
      <c r="N529" s="33" t="str">
        <f t="shared" si="66"/>
        <v/>
      </c>
      <c r="O529" s="33" t="str">
        <f t="shared" si="67"/>
        <v/>
      </c>
    </row>
    <row r="530" spans="2:15" x14ac:dyDescent="0.25">
      <c r="B530" s="33" t="str">
        <f>IF(A530="","",IF(ISERROR(VLOOKUP(A530,LUTs!B$3:$B$118,1,FALSE)),"No","Yes"))</f>
        <v/>
      </c>
      <c r="C530" s="33" t="str">
        <f t="shared" si="64"/>
        <v/>
      </c>
      <c r="E530" s="33" t="str">
        <f t="shared" si="71"/>
        <v/>
      </c>
      <c r="G530" s="33" t="str">
        <f t="shared" si="65"/>
        <v/>
      </c>
      <c r="J530" s="33" t="str">
        <f t="shared" si="68"/>
        <v/>
      </c>
      <c r="L530" s="33" t="str">
        <f t="shared" si="69"/>
        <v/>
      </c>
      <c r="M530" s="33" t="str">
        <f t="shared" si="70"/>
        <v/>
      </c>
      <c r="N530" s="33" t="str">
        <f t="shared" si="66"/>
        <v/>
      </c>
      <c r="O530" s="33" t="str">
        <f t="shared" si="67"/>
        <v/>
      </c>
    </row>
    <row r="531" spans="2:15" x14ac:dyDescent="0.25">
      <c r="B531" s="33" t="str">
        <f>IF(A531="","",IF(ISERROR(VLOOKUP(A531,LUTs!B$3:$B$118,1,FALSE)),"No","Yes"))</f>
        <v/>
      </c>
      <c r="C531" s="33" t="str">
        <f t="shared" si="64"/>
        <v/>
      </c>
      <c r="E531" s="33" t="str">
        <f t="shared" si="71"/>
        <v/>
      </c>
      <c r="G531" s="33" t="str">
        <f t="shared" si="65"/>
        <v/>
      </c>
      <c r="J531" s="33" t="str">
        <f t="shared" si="68"/>
        <v/>
      </c>
      <c r="L531" s="33" t="str">
        <f t="shared" si="69"/>
        <v/>
      </c>
      <c r="M531" s="33" t="str">
        <f t="shared" si="70"/>
        <v/>
      </c>
      <c r="N531" s="33" t="str">
        <f t="shared" si="66"/>
        <v/>
      </c>
      <c r="O531" s="33" t="str">
        <f t="shared" si="67"/>
        <v/>
      </c>
    </row>
    <row r="532" spans="2:15" x14ac:dyDescent="0.25">
      <c r="B532" s="33" t="str">
        <f>IF(A532="","",IF(ISERROR(VLOOKUP(A532,LUTs!B$3:$B$118,1,FALSE)),"No","Yes"))</f>
        <v/>
      </c>
      <c r="C532" s="33" t="str">
        <f t="shared" si="64"/>
        <v/>
      </c>
      <c r="E532" s="33" t="str">
        <f t="shared" si="71"/>
        <v/>
      </c>
      <c r="G532" s="33" t="str">
        <f t="shared" si="65"/>
        <v/>
      </c>
      <c r="J532" s="33" t="str">
        <f t="shared" si="68"/>
        <v/>
      </c>
      <c r="L532" s="33" t="str">
        <f t="shared" si="69"/>
        <v/>
      </c>
      <c r="M532" s="33" t="str">
        <f t="shared" si="70"/>
        <v/>
      </c>
      <c r="N532" s="33" t="str">
        <f t="shared" si="66"/>
        <v/>
      </c>
      <c r="O532" s="33" t="str">
        <f t="shared" si="67"/>
        <v/>
      </c>
    </row>
    <row r="533" spans="2:15" x14ac:dyDescent="0.25">
      <c r="B533" s="33" t="str">
        <f>IF(A533="","",IF(ISERROR(VLOOKUP(A533,LUTs!B$3:$B$118,1,FALSE)),"No","Yes"))</f>
        <v/>
      </c>
      <c r="C533" s="33" t="str">
        <f t="shared" si="64"/>
        <v/>
      </c>
      <c r="E533" s="33" t="str">
        <f t="shared" si="71"/>
        <v/>
      </c>
      <c r="G533" s="33" t="str">
        <f t="shared" si="65"/>
        <v/>
      </c>
      <c r="J533" s="33" t="str">
        <f t="shared" si="68"/>
        <v/>
      </c>
      <c r="L533" s="33" t="str">
        <f t="shared" si="69"/>
        <v/>
      </c>
      <c r="M533" s="33" t="str">
        <f t="shared" si="70"/>
        <v/>
      </c>
      <c r="N533" s="33" t="str">
        <f t="shared" si="66"/>
        <v/>
      </c>
      <c r="O533" s="33" t="str">
        <f t="shared" si="67"/>
        <v/>
      </c>
    </row>
    <row r="534" spans="2:15" x14ac:dyDescent="0.25">
      <c r="B534" s="33" t="str">
        <f>IF(A534="","",IF(ISERROR(VLOOKUP(A534,LUTs!B$3:$B$118,1,FALSE)),"No","Yes"))</f>
        <v/>
      </c>
      <c r="C534" s="33" t="str">
        <f t="shared" si="64"/>
        <v/>
      </c>
      <c r="E534" s="33" t="str">
        <f t="shared" si="71"/>
        <v/>
      </c>
      <c r="G534" s="33" t="str">
        <f t="shared" si="65"/>
        <v/>
      </c>
      <c r="J534" s="33" t="str">
        <f t="shared" si="68"/>
        <v/>
      </c>
      <c r="L534" s="33" t="str">
        <f t="shared" si="69"/>
        <v/>
      </c>
      <c r="M534" s="33" t="str">
        <f t="shared" si="70"/>
        <v/>
      </c>
      <c r="N534" s="33" t="str">
        <f t="shared" si="66"/>
        <v/>
      </c>
      <c r="O534" s="33" t="str">
        <f t="shared" si="67"/>
        <v/>
      </c>
    </row>
    <row r="535" spans="2:15" x14ac:dyDescent="0.25">
      <c r="B535" s="33" t="str">
        <f>IF(A535="","",IF(ISERROR(VLOOKUP(A535,LUTs!B$3:$B$118,1,FALSE)),"No","Yes"))</f>
        <v/>
      </c>
      <c r="C535" s="33" t="str">
        <f t="shared" si="64"/>
        <v/>
      </c>
      <c r="E535" s="33" t="str">
        <f t="shared" si="71"/>
        <v/>
      </c>
      <c r="G535" s="33" t="str">
        <f t="shared" si="65"/>
        <v/>
      </c>
      <c r="J535" s="33" t="str">
        <f t="shared" si="68"/>
        <v/>
      </c>
      <c r="L535" s="33" t="str">
        <f t="shared" si="69"/>
        <v/>
      </c>
      <c r="M535" s="33" t="str">
        <f t="shared" si="70"/>
        <v/>
      </c>
      <c r="N535" s="33" t="str">
        <f t="shared" si="66"/>
        <v/>
      </c>
      <c r="O535" s="33" t="str">
        <f t="shared" si="67"/>
        <v/>
      </c>
    </row>
    <row r="536" spans="2:15" x14ac:dyDescent="0.25">
      <c r="B536" s="33" t="str">
        <f>IF(A536="","",IF(ISERROR(VLOOKUP(A536,LUTs!B$3:$B$118,1,FALSE)),"No","Yes"))</f>
        <v/>
      </c>
      <c r="C536" s="33" t="str">
        <f t="shared" si="64"/>
        <v/>
      </c>
      <c r="E536" s="33" t="str">
        <f t="shared" si="71"/>
        <v/>
      </c>
      <c r="G536" s="33" t="str">
        <f t="shared" si="65"/>
        <v/>
      </c>
      <c r="J536" s="33" t="str">
        <f t="shared" si="68"/>
        <v/>
      </c>
      <c r="L536" s="33" t="str">
        <f t="shared" si="69"/>
        <v/>
      </c>
      <c r="M536" s="33" t="str">
        <f t="shared" si="70"/>
        <v/>
      </c>
      <c r="N536" s="33" t="str">
        <f t="shared" si="66"/>
        <v/>
      </c>
      <c r="O536" s="33" t="str">
        <f t="shared" si="67"/>
        <v/>
      </c>
    </row>
    <row r="537" spans="2:15" x14ac:dyDescent="0.25">
      <c r="B537" s="33" t="str">
        <f>IF(A537="","",IF(ISERROR(VLOOKUP(A537,LUTs!B$3:$B$118,1,FALSE)),"No","Yes"))</f>
        <v/>
      </c>
      <c r="C537" s="33" t="str">
        <f t="shared" si="64"/>
        <v/>
      </c>
      <c r="E537" s="33" t="str">
        <f t="shared" si="71"/>
        <v/>
      </c>
      <c r="G537" s="33" t="str">
        <f t="shared" si="65"/>
        <v/>
      </c>
      <c r="J537" s="33" t="str">
        <f t="shared" si="68"/>
        <v/>
      </c>
      <c r="L537" s="33" t="str">
        <f t="shared" si="69"/>
        <v/>
      </c>
      <c r="M537" s="33" t="str">
        <f t="shared" si="70"/>
        <v/>
      </c>
      <c r="N537" s="33" t="str">
        <f t="shared" si="66"/>
        <v/>
      </c>
      <c r="O537" s="33" t="str">
        <f t="shared" si="67"/>
        <v/>
      </c>
    </row>
    <row r="538" spans="2:15" x14ac:dyDescent="0.25">
      <c r="B538" s="33" t="str">
        <f>IF(A538="","",IF(ISERROR(VLOOKUP(A538,LUTs!B$3:$B$118,1,FALSE)),"No","Yes"))</f>
        <v/>
      </c>
      <c r="C538" s="33" t="str">
        <f t="shared" si="64"/>
        <v/>
      </c>
      <c r="E538" s="33" t="str">
        <f t="shared" si="71"/>
        <v/>
      </c>
      <c r="G538" s="33" t="str">
        <f t="shared" si="65"/>
        <v/>
      </c>
      <c r="J538" s="33" t="str">
        <f t="shared" si="68"/>
        <v/>
      </c>
      <c r="L538" s="33" t="str">
        <f t="shared" si="69"/>
        <v/>
      </c>
      <c r="M538" s="33" t="str">
        <f t="shared" si="70"/>
        <v/>
      </c>
      <c r="N538" s="33" t="str">
        <f t="shared" si="66"/>
        <v/>
      </c>
      <c r="O538" s="33" t="str">
        <f t="shared" si="67"/>
        <v/>
      </c>
    </row>
    <row r="539" spans="2:15" x14ac:dyDescent="0.25">
      <c r="C539" s="33" t="str">
        <f t="shared" si="64"/>
        <v/>
      </c>
      <c r="E539" s="33" t="str">
        <f t="shared" si="71"/>
        <v/>
      </c>
      <c r="G539" s="33" t="str">
        <f t="shared" si="65"/>
        <v/>
      </c>
      <c r="J539" s="33" t="str">
        <f t="shared" si="68"/>
        <v/>
      </c>
      <c r="L539" s="33" t="str">
        <f t="shared" si="69"/>
        <v/>
      </c>
      <c r="M539" s="33" t="str">
        <f t="shared" si="70"/>
        <v/>
      </c>
      <c r="N539" s="33" t="str">
        <f t="shared" si="66"/>
        <v/>
      </c>
      <c r="O539" s="33" t="str">
        <f t="shared" si="67"/>
        <v/>
      </c>
    </row>
    <row r="540" spans="2:15" x14ac:dyDescent="0.25">
      <c r="C540" s="33" t="str">
        <f t="shared" si="64"/>
        <v/>
      </c>
      <c r="E540" s="33" t="str">
        <f t="shared" si="71"/>
        <v/>
      </c>
      <c r="G540" s="33" t="str">
        <f t="shared" si="65"/>
        <v/>
      </c>
      <c r="J540" s="33" t="str">
        <f t="shared" si="68"/>
        <v/>
      </c>
      <c r="L540" s="33" t="str">
        <f t="shared" si="69"/>
        <v/>
      </c>
      <c r="M540" s="33" t="str">
        <f t="shared" si="70"/>
        <v/>
      </c>
      <c r="N540" s="33" t="str">
        <f t="shared" si="66"/>
        <v/>
      </c>
      <c r="O540" s="33" t="str">
        <f t="shared" si="67"/>
        <v/>
      </c>
    </row>
    <row r="541" spans="2:15" x14ac:dyDescent="0.25">
      <c r="C541" s="33" t="str">
        <f t="shared" si="64"/>
        <v/>
      </c>
      <c r="E541" s="33" t="str">
        <f t="shared" si="71"/>
        <v/>
      </c>
      <c r="G541" s="33" t="str">
        <f t="shared" si="65"/>
        <v/>
      </c>
      <c r="J541" s="33" t="str">
        <f t="shared" si="68"/>
        <v/>
      </c>
      <c r="L541" s="33" t="str">
        <f t="shared" si="69"/>
        <v/>
      </c>
      <c r="M541" s="33" t="str">
        <f t="shared" si="70"/>
        <v/>
      </c>
      <c r="N541" s="33" t="str">
        <f t="shared" si="66"/>
        <v/>
      </c>
      <c r="O541" s="33" t="str">
        <f t="shared" si="67"/>
        <v/>
      </c>
    </row>
    <row r="542" spans="2:15" x14ac:dyDescent="0.25">
      <c r="C542" s="33" t="str">
        <f t="shared" si="64"/>
        <v/>
      </c>
      <c r="E542" s="33" t="str">
        <f t="shared" si="71"/>
        <v/>
      </c>
      <c r="G542" s="33" t="str">
        <f t="shared" si="65"/>
        <v/>
      </c>
      <c r="J542" s="33" t="str">
        <f t="shared" si="68"/>
        <v/>
      </c>
      <c r="L542" s="33" t="str">
        <f t="shared" si="69"/>
        <v/>
      </c>
      <c r="M542" s="33" t="str">
        <f t="shared" si="70"/>
        <v/>
      </c>
      <c r="N542" s="33" t="str">
        <f t="shared" si="66"/>
        <v/>
      </c>
      <c r="O542" s="33" t="str">
        <f t="shared" si="67"/>
        <v/>
      </c>
    </row>
    <row r="543" spans="2:15" x14ac:dyDescent="0.25">
      <c r="C543" s="33" t="str">
        <f t="shared" si="64"/>
        <v/>
      </c>
      <c r="E543" s="33" t="str">
        <f t="shared" si="71"/>
        <v/>
      </c>
      <c r="G543" s="33" t="str">
        <f t="shared" si="65"/>
        <v/>
      </c>
      <c r="J543" s="33" t="str">
        <f t="shared" si="68"/>
        <v/>
      </c>
      <c r="L543" s="33" t="str">
        <f t="shared" si="69"/>
        <v/>
      </c>
      <c r="M543" s="33" t="str">
        <f t="shared" si="70"/>
        <v/>
      </c>
      <c r="N543" s="33" t="str">
        <f t="shared" si="66"/>
        <v/>
      </c>
      <c r="O543" s="33" t="str">
        <f t="shared" si="67"/>
        <v/>
      </c>
    </row>
    <row r="544" spans="2:15" x14ac:dyDescent="0.25">
      <c r="C544" s="33" t="str">
        <f t="shared" si="64"/>
        <v/>
      </c>
      <c r="E544" s="33" t="str">
        <f t="shared" si="71"/>
        <v/>
      </c>
      <c r="G544" s="33" t="str">
        <f t="shared" si="65"/>
        <v/>
      </c>
      <c r="J544" s="33" t="str">
        <f t="shared" si="68"/>
        <v/>
      </c>
      <c r="L544" s="33" t="str">
        <f t="shared" si="69"/>
        <v/>
      </c>
      <c r="M544" s="33" t="str">
        <f t="shared" si="70"/>
        <v/>
      </c>
      <c r="N544" s="33" t="str">
        <f t="shared" si="66"/>
        <v/>
      </c>
      <c r="O544" s="33" t="str">
        <f t="shared" si="67"/>
        <v/>
      </c>
    </row>
    <row r="545" spans="3:15" x14ac:dyDescent="0.25">
      <c r="C545" s="33" t="str">
        <f t="shared" si="64"/>
        <v/>
      </c>
      <c r="E545" s="33" t="str">
        <f t="shared" si="71"/>
        <v/>
      </c>
      <c r="G545" s="33" t="str">
        <f t="shared" si="65"/>
        <v/>
      </c>
      <c r="J545" s="33" t="str">
        <f t="shared" si="68"/>
        <v/>
      </c>
      <c r="L545" s="33" t="str">
        <f t="shared" si="69"/>
        <v/>
      </c>
      <c r="M545" s="33" t="str">
        <f t="shared" si="70"/>
        <v/>
      </c>
      <c r="N545" s="33" t="str">
        <f t="shared" si="66"/>
        <v/>
      </c>
      <c r="O545" s="33" t="str">
        <f t="shared" si="67"/>
        <v/>
      </c>
    </row>
    <row r="546" spans="3:15" x14ac:dyDescent="0.25">
      <c r="C546" s="33" t="str">
        <f t="shared" si="64"/>
        <v/>
      </c>
      <c r="E546" s="33" t="str">
        <f t="shared" si="71"/>
        <v/>
      </c>
      <c r="G546" s="33" t="str">
        <f t="shared" si="65"/>
        <v/>
      </c>
      <c r="J546" s="33" t="str">
        <f t="shared" si="68"/>
        <v/>
      </c>
      <c r="L546" s="33" t="str">
        <f t="shared" si="69"/>
        <v/>
      </c>
      <c r="M546" s="33" t="str">
        <f t="shared" si="70"/>
        <v/>
      </c>
      <c r="N546" s="33" t="str">
        <f t="shared" si="66"/>
        <v/>
      </c>
      <c r="O546" s="33" t="str">
        <f t="shared" si="67"/>
        <v/>
      </c>
    </row>
    <row r="547" spans="3:15" x14ac:dyDescent="0.25">
      <c r="C547" s="33" t="str">
        <f t="shared" si="64"/>
        <v/>
      </c>
      <c r="E547" s="33" t="str">
        <f t="shared" si="71"/>
        <v/>
      </c>
      <c r="G547" s="33" t="str">
        <f t="shared" si="65"/>
        <v/>
      </c>
      <c r="J547" s="33" t="str">
        <f t="shared" si="68"/>
        <v/>
      </c>
      <c r="L547" s="33" t="str">
        <f t="shared" si="69"/>
        <v/>
      </c>
      <c r="M547" s="33" t="str">
        <f t="shared" si="70"/>
        <v/>
      </c>
      <c r="N547" s="33" t="str">
        <f t="shared" si="66"/>
        <v/>
      </c>
      <c r="O547" s="33" t="str">
        <f t="shared" si="67"/>
        <v/>
      </c>
    </row>
    <row r="548" spans="3:15" x14ac:dyDescent="0.25">
      <c r="C548" s="33" t="str">
        <f t="shared" si="64"/>
        <v/>
      </c>
      <c r="E548" s="33" t="str">
        <f t="shared" si="71"/>
        <v/>
      </c>
      <c r="G548" s="33" t="str">
        <f t="shared" si="65"/>
        <v/>
      </c>
      <c r="J548" s="33" t="str">
        <f t="shared" si="68"/>
        <v/>
      </c>
      <c r="L548" s="33" t="str">
        <f t="shared" si="69"/>
        <v/>
      </c>
      <c r="M548" s="33" t="str">
        <f t="shared" si="70"/>
        <v/>
      </c>
      <c r="N548" s="33" t="str">
        <f t="shared" si="66"/>
        <v/>
      </c>
      <c r="O548" s="33" t="str">
        <f t="shared" si="67"/>
        <v/>
      </c>
    </row>
    <row r="549" spans="3:15" x14ac:dyDescent="0.25">
      <c r="C549" s="33" t="str">
        <f t="shared" si="64"/>
        <v/>
      </c>
      <c r="E549" s="33" t="str">
        <f t="shared" si="71"/>
        <v/>
      </c>
      <c r="G549" s="33" t="str">
        <f t="shared" si="65"/>
        <v/>
      </c>
      <c r="J549" s="33" t="str">
        <f t="shared" si="68"/>
        <v/>
      </c>
      <c r="L549" s="33" t="str">
        <f t="shared" si="69"/>
        <v/>
      </c>
      <c r="M549" s="33" t="str">
        <f t="shared" si="70"/>
        <v/>
      </c>
      <c r="N549" s="33" t="str">
        <f t="shared" si="66"/>
        <v/>
      </c>
      <c r="O549" s="33" t="str">
        <f t="shared" si="67"/>
        <v/>
      </c>
    </row>
    <row r="550" spans="3:15" x14ac:dyDescent="0.25">
      <c r="C550" s="33" t="str">
        <f t="shared" si="64"/>
        <v/>
      </c>
      <c r="E550" s="33" t="str">
        <f t="shared" si="71"/>
        <v/>
      </c>
      <c r="G550" s="33" t="str">
        <f t="shared" si="65"/>
        <v/>
      </c>
      <c r="J550" s="33" t="str">
        <f t="shared" si="68"/>
        <v/>
      </c>
      <c r="L550" s="33" t="str">
        <f t="shared" si="69"/>
        <v/>
      </c>
      <c r="M550" s="33" t="str">
        <f t="shared" si="70"/>
        <v/>
      </c>
      <c r="N550" s="33" t="str">
        <f t="shared" si="66"/>
        <v/>
      </c>
      <c r="O550" s="33" t="str">
        <f t="shared" si="67"/>
        <v/>
      </c>
    </row>
    <row r="551" spans="3:15" x14ac:dyDescent="0.25">
      <c r="C551" s="33" t="str">
        <f t="shared" si="64"/>
        <v/>
      </c>
      <c r="E551" s="33" t="str">
        <f t="shared" si="71"/>
        <v/>
      </c>
      <c r="G551" s="33" t="str">
        <f t="shared" si="65"/>
        <v/>
      </c>
      <c r="J551" s="33" t="str">
        <f t="shared" si="68"/>
        <v/>
      </c>
      <c r="L551" s="33" t="str">
        <f t="shared" si="69"/>
        <v/>
      </c>
      <c r="M551" s="33" t="str">
        <f t="shared" si="70"/>
        <v/>
      </c>
      <c r="N551" s="33" t="str">
        <f t="shared" si="66"/>
        <v/>
      </c>
      <c r="O551" s="33" t="str">
        <f t="shared" si="67"/>
        <v/>
      </c>
    </row>
    <row r="552" spans="3:15" x14ac:dyDescent="0.25">
      <c r="C552" s="33" t="str">
        <f t="shared" si="64"/>
        <v/>
      </c>
      <c r="E552" s="33" t="str">
        <f t="shared" si="71"/>
        <v/>
      </c>
      <c r="G552" s="33" t="str">
        <f t="shared" si="65"/>
        <v/>
      </c>
      <c r="J552" s="33" t="str">
        <f t="shared" si="68"/>
        <v/>
      </c>
      <c r="L552" s="33" t="str">
        <f t="shared" si="69"/>
        <v/>
      </c>
      <c r="M552" s="33" t="str">
        <f t="shared" si="70"/>
        <v/>
      </c>
      <c r="N552" s="33" t="str">
        <f t="shared" si="66"/>
        <v/>
      </c>
      <c r="O552" s="33" t="str">
        <f t="shared" si="67"/>
        <v/>
      </c>
    </row>
    <row r="553" spans="3:15" x14ac:dyDescent="0.25">
      <c r="C553" s="33" t="str">
        <f t="shared" si="64"/>
        <v/>
      </c>
      <c r="E553" s="33" t="str">
        <f t="shared" si="71"/>
        <v/>
      </c>
      <c r="G553" s="33" t="str">
        <f t="shared" si="65"/>
        <v/>
      </c>
      <c r="J553" s="33" t="str">
        <f t="shared" si="68"/>
        <v/>
      </c>
      <c r="L553" s="33" t="str">
        <f t="shared" si="69"/>
        <v/>
      </c>
      <c r="M553" s="33" t="str">
        <f t="shared" si="70"/>
        <v/>
      </c>
      <c r="N553" s="33" t="str">
        <f t="shared" si="66"/>
        <v/>
      </c>
      <c r="O553" s="33" t="str">
        <f t="shared" si="67"/>
        <v/>
      </c>
    </row>
    <row r="554" spans="3:15" x14ac:dyDescent="0.25">
      <c r="C554" s="33" t="str">
        <f t="shared" si="64"/>
        <v/>
      </c>
      <c r="E554" s="33" t="str">
        <f t="shared" si="71"/>
        <v/>
      </c>
      <c r="G554" s="33" t="str">
        <f t="shared" si="65"/>
        <v/>
      </c>
      <c r="J554" s="33" t="str">
        <f t="shared" si="68"/>
        <v/>
      </c>
      <c r="L554" s="33" t="str">
        <f t="shared" si="69"/>
        <v/>
      </c>
      <c r="M554" s="33" t="str">
        <f t="shared" si="70"/>
        <v/>
      </c>
      <c r="N554" s="33" t="str">
        <f t="shared" si="66"/>
        <v/>
      </c>
      <c r="O554" s="33" t="str">
        <f t="shared" si="67"/>
        <v/>
      </c>
    </row>
    <row r="555" spans="3:15" x14ac:dyDescent="0.25">
      <c r="C555" s="33" t="str">
        <f t="shared" si="64"/>
        <v/>
      </c>
      <c r="E555" s="33" t="str">
        <f t="shared" si="71"/>
        <v/>
      </c>
      <c r="G555" s="33" t="str">
        <f t="shared" si="65"/>
        <v/>
      </c>
      <c r="J555" s="33" t="str">
        <f t="shared" si="68"/>
        <v/>
      </c>
      <c r="L555" s="33" t="str">
        <f t="shared" si="69"/>
        <v/>
      </c>
      <c r="M555" s="33" t="str">
        <f t="shared" si="70"/>
        <v/>
      </c>
      <c r="N555" s="33" t="str">
        <f t="shared" si="66"/>
        <v/>
      </c>
      <c r="O555" s="33" t="str">
        <f t="shared" si="67"/>
        <v/>
      </c>
    </row>
    <row r="556" spans="3:15" x14ac:dyDescent="0.25">
      <c r="C556" s="33" t="str">
        <f t="shared" si="64"/>
        <v/>
      </c>
      <c r="E556" s="33" t="str">
        <f t="shared" si="71"/>
        <v/>
      </c>
      <c r="G556" s="33" t="str">
        <f t="shared" si="65"/>
        <v/>
      </c>
      <c r="J556" s="33" t="str">
        <f t="shared" si="68"/>
        <v/>
      </c>
      <c r="L556" s="33" t="str">
        <f t="shared" si="69"/>
        <v/>
      </c>
      <c r="M556" s="33" t="str">
        <f t="shared" si="70"/>
        <v/>
      </c>
      <c r="N556" s="33" t="str">
        <f t="shared" si="66"/>
        <v/>
      </c>
      <c r="O556" s="33" t="str">
        <f t="shared" si="67"/>
        <v/>
      </c>
    </row>
    <row r="557" spans="3:15" x14ac:dyDescent="0.25">
      <c r="C557" s="33" t="str">
        <f t="shared" si="64"/>
        <v/>
      </c>
      <c r="E557" s="33" t="str">
        <f t="shared" si="71"/>
        <v/>
      </c>
      <c r="G557" s="33" t="str">
        <f t="shared" si="65"/>
        <v/>
      </c>
      <c r="J557" s="33" t="str">
        <f t="shared" si="68"/>
        <v/>
      </c>
      <c r="L557" s="33" t="str">
        <f t="shared" si="69"/>
        <v/>
      </c>
      <c r="M557" s="33" t="str">
        <f t="shared" si="70"/>
        <v/>
      </c>
      <c r="N557" s="33" t="str">
        <f t="shared" si="66"/>
        <v/>
      </c>
      <c r="O557" s="33" t="str">
        <f t="shared" si="67"/>
        <v/>
      </c>
    </row>
    <row r="558" spans="3:15" x14ac:dyDescent="0.25">
      <c r="C558" s="33" t="str">
        <f t="shared" si="64"/>
        <v/>
      </c>
      <c r="E558" s="33" t="str">
        <f t="shared" si="71"/>
        <v/>
      </c>
      <c r="G558" s="33" t="str">
        <f t="shared" si="65"/>
        <v/>
      </c>
      <c r="J558" s="33" t="str">
        <f t="shared" si="68"/>
        <v/>
      </c>
      <c r="L558" s="33" t="str">
        <f t="shared" si="69"/>
        <v/>
      </c>
      <c r="M558" s="33" t="str">
        <f t="shared" si="70"/>
        <v/>
      </c>
      <c r="N558" s="33" t="str">
        <f t="shared" si="66"/>
        <v/>
      </c>
      <c r="O558" s="33" t="str">
        <f t="shared" si="67"/>
        <v/>
      </c>
    </row>
    <row r="559" spans="3:15" x14ac:dyDescent="0.25">
      <c r="C559" s="33" t="str">
        <f t="shared" si="64"/>
        <v/>
      </c>
      <c r="E559" s="33" t="str">
        <f t="shared" si="71"/>
        <v/>
      </c>
      <c r="G559" s="33" t="str">
        <f t="shared" si="65"/>
        <v/>
      </c>
      <c r="J559" s="33" t="str">
        <f t="shared" si="68"/>
        <v/>
      </c>
      <c r="L559" s="33" t="str">
        <f t="shared" si="69"/>
        <v/>
      </c>
      <c r="M559" s="33" t="str">
        <f t="shared" si="70"/>
        <v/>
      </c>
      <c r="N559" s="33" t="str">
        <f t="shared" si="66"/>
        <v/>
      </c>
      <c r="O559" s="33" t="str">
        <f t="shared" si="67"/>
        <v/>
      </c>
    </row>
    <row r="560" spans="3:15" x14ac:dyDescent="0.25">
      <c r="C560" s="33" t="str">
        <f t="shared" si="64"/>
        <v/>
      </c>
      <c r="E560" s="33" t="str">
        <f t="shared" si="71"/>
        <v/>
      </c>
      <c r="G560" s="33" t="str">
        <f t="shared" si="65"/>
        <v/>
      </c>
      <c r="J560" s="33" t="str">
        <f t="shared" si="68"/>
        <v/>
      </c>
      <c r="L560" s="33" t="str">
        <f t="shared" si="69"/>
        <v/>
      </c>
      <c r="M560" s="33" t="str">
        <f t="shared" si="70"/>
        <v/>
      </c>
      <c r="N560" s="33" t="str">
        <f t="shared" si="66"/>
        <v/>
      </c>
      <c r="O560" s="33" t="str">
        <f t="shared" si="67"/>
        <v/>
      </c>
    </row>
    <row r="561" spans="3:15" x14ac:dyDescent="0.25">
      <c r="C561" s="33" t="str">
        <f t="shared" si="64"/>
        <v/>
      </c>
      <c r="E561" s="33" t="str">
        <f t="shared" si="71"/>
        <v/>
      </c>
      <c r="G561" s="33" t="str">
        <f t="shared" si="65"/>
        <v/>
      </c>
      <c r="J561" s="33" t="str">
        <f t="shared" si="68"/>
        <v/>
      </c>
      <c r="L561" s="33" t="str">
        <f t="shared" si="69"/>
        <v/>
      </c>
      <c r="M561" s="33" t="str">
        <f t="shared" si="70"/>
        <v/>
      </c>
      <c r="N561" s="33" t="str">
        <f t="shared" si="66"/>
        <v/>
      </c>
      <c r="O561" s="33" t="str">
        <f t="shared" si="67"/>
        <v/>
      </c>
    </row>
    <row r="562" spans="3:15" x14ac:dyDescent="0.25">
      <c r="C562" s="33" t="str">
        <f t="shared" si="64"/>
        <v/>
      </c>
      <c r="E562" s="33" t="str">
        <f t="shared" si="71"/>
        <v/>
      </c>
      <c r="G562" s="33" t="str">
        <f t="shared" si="65"/>
        <v/>
      </c>
      <c r="J562" s="33" t="str">
        <f t="shared" si="68"/>
        <v/>
      </c>
      <c r="L562" s="33" t="str">
        <f t="shared" si="69"/>
        <v/>
      </c>
      <c r="M562" s="33" t="str">
        <f t="shared" si="70"/>
        <v/>
      </c>
      <c r="N562" s="33" t="str">
        <f t="shared" si="66"/>
        <v/>
      </c>
      <c r="O562" s="33" t="str">
        <f t="shared" si="67"/>
        <v/>
      </c>
    </row>
    <row r="563" spans="3:15" x14ac:dyDescent="0.25">
      <c r="C563" s="33" t="str">
        <f t="shared" si="64"/>
        <v/>
      </c>
      <c r="E563" s="33" t="str">
        <f t="shared" si="71"/>
        <v/>
      </c>
      <c r="G563" s="33" t="str">
        <f t="shared" si="65"/>
        <v/>
      </c>
      <c r="J563" s="33" t="str">
        <f t="shared" si="68"/>
        <v/>
      </c>
      <c r="L563" s="33" t="str">
        <f t="shared" si="69"/>
        <v/>
      </c>
      <c r="M563" s="33" t="str">
        <f t="shared" si="70"/>
        <v/>
      </c>
      <c r="N563" s="33" t="str">
        <f t="shared" si="66"/>
        <v/>
      </c>
      <c r="O563" s="33" t="str">
        <f t="shared" si="67"/>
        <v/>
      </c>
    </row>
    <row r="564" spans="3:15" x14ac:dyDescent="0.25">
      <c r="C564" s="33" t="str">
        <f t="shared" si="64"/>
        <v/>
      </c>
      <c r="E564" s="33" t="str">
        <f t="shared" si="71"/>
        <v/>
      </c>
      <c r="G564" s="33" t="str">
        <f t="shared" si="65"/>
        <v/>
      </c>
      <c r="J564" s="33" t="str">
        <f t="shared" si="68"/>
        <v/>
      </c>
      <c r="L564" s="33" t="str">
        <f t="shared" si="69"/>
        <v/>
      </c>
      <c r="M564" s="33" t="str">
        <f t="shared" si="70"/>
        <v/>
      </c>
      <c r="N564" s="33" t="str">
        <f t="shared" si="66"/>
        <v/>
      </c>
      <c r="O564" s="33" t="str">
        <f t="shared" si="67"/>
        <v/>
      </c>
    </row>
    <row r="565" spans="3:15" x14ac:dyDescent="0.25">
      <c r="C565" s="33" t="str">
        <f t="shared" si="64"/>
        <v/>
      </c>
      <c r="E565" s="33" t="str">
        <f t="shared" si="71"/>
        <v/>
      </c>
      <c r="G565" s="33" t="str">
        <f t="shared" si="65"/>
        <v/>
      </c>
      <c r="J565" s="33" t="str">
        <f t="shared" si="68"/>
        <v/>
      </c>
      <c r="L565" s="33" t="str">
        <f t="shared" si="69"/>
        <v/>
      </c>
      <c r="M565" s="33" t="str">
        <f t="shared" si="70"/>
        <v/>
      </c>
      <c r="N565" s="33" t="str">
        <f t="shared" si="66"/>
        <v/>
      </c>
      <c r="O565" s="33" t="str">
        <f t="shared" si="67"/>
        <v/>
      </c>
    </row>
    <row r="566" spans="3:15" x14ac:dyDescent="0.25">
      <c r="C566" s="33" t="str">
        <f t="shared" si="64"/>
        <v/>
      </c>
      <c r="E566" s="33" t="str">
        <f t="shared" si="71"/>
        <v/>
      </c>
      <c r="G566" s="33" t="str">
        <f t="shared" si="65"/>
        <v/>
      </c>
      <c r="J566" s="33" t="str">
        <f t="shared" si="68"/>
        <v/>
      </c>
      <c r="L566" s="33" t="str">
        <f t="shared" si="69"/>
        <v/>
      </c>
      <c r="M566" s="33" t="str">
        <f t="shared" si="70"/>
        <v/>
      </c>
      <c r="N566" s="33" t="str">
        <f t="shared" si="66"/>
        <v/>
      </c>
      <c r="O566" s="33" t="str">
        <f t="shared" si="67"/>
        <v/>
      </c>
    </row>
    <row r="567" spans="3:15" x14ac:dyDescent="0.25">
      <c r="C567" s="33" t="str">
        <f t="shared" si="64"/>
        <v/>
      </c>
      <c r="E567" s="33" t="str">
        <f t="shared" si="71"/>
        <v/>
      </c>
      <c r="G567" s="33" t="str">
        <f t="shared" si="65"/>
        <v/>
      </c>
      <c r="J567" s="33" t="str">
        <f t="shared" si="68"/>
        <v/>
      </c>
      <c r="L567" s="33" t="str">
        <f t="shared" si="69"/>
        <v/>
      </c>
      <c r="M567" s="33" t="str">
        <f t="shared" si="70"/>
        <v/>
      </c>
      <c r="N567" s="33" t="str">
        <f t="shared" si="66"/>
        <v/>
      </c>
      <c r="O567" s="33" t="str">
        <f t="shared" si="67"/>
        <v/>
      </c>
    </row>
    <row r="568" spans="3:15" x14ac:dyDescent="0.25">
      <c r="C568" s="33" t="str">
        <f t="shared" si="64"/>
        <v/>
      </c>
      <c r="E568" s="33" t="str">
        <f t="shared" si="71"/>
        <v/>
      </c>
      <c r="G568" s="33" t="str">
        <f t="shared" si="65"/>
        <v/>
      </c>
      <c r="J568" s="33" t="str">
        <f t="shared" si="68"/>
        <v/>
      </c>
      <c r="L568" s="33" t="str">
        <f t="shared" si="69"/>
        <v/>
      </c>
      <c r="M568" s="33" t="str">
        <f t="shared" si="70"/>
        <v/>
      </c>
      <c r="N568" s="33" t="str">
        <f t="shared" si="66"/>
        <v/>
      </c>
      <c r="O568" s="33" t="str">
        <f t="shared" si="67"/>
        <v/>
      </c>
    </row>
    <row r="569" spans="3:15" x14ac:dyDescent="0.25">
      <c r="C569" s="33" t="str">
        <f t="shared" si="64"/>
        <v/>
      </c>
      <c r="E569" s="33" t="str">
        <f t="shared" si="71"/>
        <v/>
      </c>
      <c r="G569" s="33" t="str">
        <f t="shared" si="65"/>
        <v/>
      </c>
      <c r="J569" s="33" t="str">
        <f t="shared" si="68"/>
        <v/>
      </c>
      <c r="L569" s="33" t="str">
        <f t="shared" si="69"/>
        <v/>
      </c>
      <c r="M569" s="33" t="str">
        <f t="shared" si="70"/>
        <v/>
      </c>
      <c r="N569" s="33" t="str">
        <f t="shared" si="66"/>
        <v/>
      </c>
      <c r="O569" s="33" t="str">
        <f t="shared" si="67"/>
        <v/>
      </c>
    </row>
    <row r="570" spans="3:15" x14ac:dyDescent="0.25">
      <c r="C570" s="33" t="str">
        <f t="shared" si="64"/>
        <v/>
      </c>
      <c r="E570" s="33" t="str">
        <f t="shared" si="71"/>
        <v/>
      </c>
      <c r="G570" s="33" t="str">
        <f t="shared" si="65"/>
        <v/>
      </c>
      <c r="J570" s="33" t="str">
        <f t="shared" si="68"/>
        <v/>
      </c>
      <c r="L570" s="33" t="str">
        <f t="shared" si="69"/>
        <v/>
      </c>
      <c r="M570" s="33" t="str">
        <f t="shared" si="70"/>
        <v/>
      </c>
      <c r="N570" s="33" t="str">
        <f t="shared" si="66"/>
        <v/>
      </c>
      <c r="O570" s="33" t="str">
        <f t="shared" si="67"/>
        <v/>
      </c>
    </row>
    <row r="571" spans="3:15" x14ac:dyDescent="0.25">
      <c r="C571" s="33" t="str">
        <f t="shared" si="64"/>
        <v/>
      </c>
      <c r="E571" s="33" t="str">
        <f t="shared" si="71"/>
        <v/>
      </c>
      <c r="G571" s="33" t="str">
        <f t="shared" si="65"/>
        <v/>
      </c>
      <c r="J571" s="33" t="str">
        <f t="shared" si="68"/>
        <v/>
      </c>
      <c r="L571" s="33" t="str">
        <f t="shared" si="69"/>
        <v/>
      </c>
      <c r="M571" s="33" t="str">
        <f t="shared" si="70"/>
        <v/>
      </c>
      <c r="N571" s="33" t="str">
        <f t="shared" si="66"/>
        <v/>
      </c>
      <c r="O571" s="33" t="str">
        <f t="shared" si="67"/>
        <v/>
      </c>
    </row>
    <row r="572" spans="3:15" x14ac:dyDescent="0.25">
      <c r="C572" s="33" t="str">
        <f t="shared" ref="C572:C593" si="72">IF(B572="","",IF(B572="Yes",1,4))</f>
        <v/>
      </c>
      <c r="E572" s="33" t="str">
        <f t="shared" si="71"/>
        <v/>
      </c>
      <c r="G572" s="33" t="str">
        <f t="shared" ref="G572:G594" si="73">IF(F572="","",IF(F572="Yes &gt;200NM","1", IF(F572="Yes &gt;50NM","2",IF(F572="Yes Ballast water exchange area","2",IF(F572="Yes &lt;50NM","3", IF(F572="No","4"))))))</f>
        <v/>
      </c>
      <c r="J572" s="33" t="str">
        <f t="shared" si="68"/>
        <v/>
      </c>
      <c r="L572" s="33" t="str">
        <f t="shared" si="69"/>
        <v/>
      </c>
      <c r="M572" s="33" t="str">
        <f t="shared" si="70"/>
        <v/>
      </c>
      <c r="N572" s="33" t="str">
        <f t="shared" ref="N572:N593" si="74">IF(M572="","",IF(M572="Judgement required","Judgement required",IF(AND(M572&gt;=1,M572&lt;=4),"Minimal Risk",IF(AND(M572&gt;=5,M572&lt;=63),"Low Risk",IF(AND(M572&gt;=64,M572&lt;=255),"Moderate Risk",IF(AND(M572&gt;=256,M572&lt;=1023),"High Risk","Very High Risk"))))))</f>
        <v/>
      </c>
      <c r="O572" s="33" t="str">
        <f t="shared" ref="O572:O593" si="75">IF(N572="","",IF(N572="Very High Risk","Do Not release Ballast water and Voluntary port inspection",IF(N572="High Risk","Do Not release Ballast water and Voluntary port inspection",IF(N572="Moderate Risk","Do Not release Ballast water and raise awareness","Raise awareness"))))</f>
        <v/>
      </c>
    </row>
    <row r="573" spans="3:15" x14ac:dyDescent="0.25">
      <c r="C573" s="33" t="str">
        <f t="shared" si="72"/>
        <v/>
      </c>
      <c r="E573" s="33" t="str">
        <f t="shared" si="71"/>
        <v/>
      </c>
      <c r="G573" s="33" t="str">
        <f t="shared" si="73"/>
        <v/>
      </c>
      <c r="J573" s="33" t="str">
        <f t="shared" ref="J573:J594" si="76">IF(I573="","",IF(I573="Public water supply","1", IF(I573="River port","2", IF(I573="Estuarine port","3", IF(I573="Sea port","4")))))</f>
        <v/>
      </c>
      <c r="L573" s="33" t="str">
        <f t="shared" ref="L573:L593" si="77">IF(K573="","",IF(K573="Yes","4", IF(K573="Maybe","3", IF(K573="Don't know","3", IF(K573="No","1")))))</f>
        <v/>
      </c>
      <c r="M573" s="33" t="str">
        <f t="shared" ref="M573:M594" si="78">IF(A573="","",IF(E573="1",(C573*E573),IFERROR(C573*E573*G573*J573*L573,"Judgement required")))</f>
        <v/>
      </c>
      <c r="N573" s="33" t="str">
        <f t="shared" si="74"/>
        <v/>
      </c>
      <c r="O573" s="33" t="str">
        <f t="shared" si="75"/>
        <v/>
      </c>
    </row>
    <row r="574" spans="3:15" x14ac:dyDescent="0.25">
      <c r="C574" s="33" t="str">
        <f t="shared" si="72"/>
        <v/>
      </c>
      <c r="E574" s="33" t="str">
        <f t="shared" si="71"/>
        <v/>
      </c>
      <c r="G574" s="33" t="str">
        <f t="shared" si="73"/>
        <v/>
      </c>
      <c r="J574" s="33" t="str">
        <f t="shared" si="76"/>
        <v/>
      </c>
      <c r="L574" s="33" t="str">
        <f t="shared" si="77"/>
        <v/>
      </c>
      <c r="M574" s="33" t="str">
        <f t="shared" si="78"/>
        <v/>
      </c>
      <c r="N574" s="33" t="str">
        <f t="shared" si="74"/>
        <v/>
      </c>
      <c r="O574" s="33" t="str">
        <f t="shared" si="75"/>
        <v/>
      </c>
    </row>
    <row r="575" spans="3:15" x14ac:dyDescent="0.25">
      <c r="C575" s="33" t="str">
        <f t="shared" si="72"/>
        <v/>
      </c>
      <c r="E575" s="33" t="str">
        <f t="shared" si="71"/>
        <v/>
      </c>
      <c r="G575" s="33" t="str">
        <f t="shared" si="73"/>
        <v/>
      </c>
      <c r="J575" s="33" t="str">
        <f t="shared" si="76"/>
        <v/>
      </c>
      <c r="L575" s="33" t="str">
        <f t="shared" si="77"/>
        <v/>
      </c>
      <c r="M575" s="33" t="str">
        <f t="shared" si="78"/>
        <v/>
      </c>
      <c r="N575" s="33" t="str">
        <f t="shared" si="74"/>
        <v/>
      </c>
      <c r="O575" s="33" t="str">
        <f t="shared" si="75"/>
        <v/>
      </c>
    </row>
    <row r="576" spans="3:15" x14ac:dyDescent="0.25">
      <c r="C576" s="33" t="str">
        <f t="shared" si="72"/>
        <v/>
      </c>
      <c r="E576" s="33" t="str">
        <f t="shared" ref="E576:E593" si="79">IF(D576="","",IF(D576="Yes","1", IF(D576="No","4")))</f>
        <v/>
      </c>
      <c r="G576" s="33" t="str">
        <f t="shared" si="73"/>
        <v/>
      </c>
      <c r="J576" s="33" t="str">
        <f t="shared" si="76"/>
        <v/>
      </c>
      <c r="L576" s="33" t="str">
        <f t="shared" si="77"/>
        <v/>
      </c>
      <c r="M576" s="33" t="str">
        <f t="shared" si="78"/>
        <v/>
      </c>
      <c r="N576" s="33" t="str">
        <f t="shared" si="74"/>
        <v/>
      </c>
      <c r="O576" s="33" t="str">
        <f t="shared" si="75"/>
        <v/>
      </c>
    </row>
    <row r="577" spans="3:15" x14ac:dyDescent="0.25">
      <c r="C577" s="33" t="str">
        <f t="shared" si="72"/>
        <v/>
      </c>
      <c r="E577" s="33" t="str">
        <f t="shared" si="79"/>
        <v/>
      </c>
      <c r="G577" s="33" t="str">
        <f t="shared" si="73"/>
        <v/>
      </c>
      <c r="J577" s="33" t="str">
        <f t="shared" si="76"/>
        <v/>
      </c>
      <c r="L577" s="33" t="str">
        <f t="shared" si="77"/>
        <v/>
      </c>
      <c r="M577" s="33" t="str">
        <f t="shared" si="78"/>
        <v/>
      </c>
      <c r="N577" s="33" t="str">
        <f t="shared" si="74"/>
        <v/>
      </c>
      <c r="O577" s="33" t="str">
        <f t="shared" si="75"/>
        <v/>
      </c>
    </row>
    <row r="578" spans="3:15" x14ac:dyDescent="0.25">
      <c r="C578" s="33" t="str">
        <f t="shared" si="72"/>
        <v/>
      </c>
      <c r="E578" s="33" t="str">
        <f t="shared" si="79"/>
        <v/>
      </c>
      <c r="G578" s="33" t="str">
        <f t="shared" si="73"/>
        <v/>
      </c>
      <c r="J578" s="33" t="str">
        <f t="shared" si="76"/>
        <v/>
      </c>
      <c r="L578" s="33" t="str">
        <f t="shared" si="77"/>
        <v/>
      </c>
      <c r="M578" s="33" t="str">
        <f t="shared" si="78"/>
        <v/>
      </c>
      <c r="N578" s="33" t="str">
        <f t="shared" si="74"/>
        <v/>
      </c>
      <c r="O578" s="33" t="str">
        <f t="shared" si="75"/>
        <v/>
      </c>
    </row>
    <row r="579" spans="3:15" x14ac:dyDescent="0.25">
      <c r="C579" s="33" t="str">
        <f t="shared" si="72"/>
        <v/>
      </c>
      <c r="E579" s="33" t="str">
        <f t="shared" si="79"/>
        <v/>
      </c>
      <c r="G579" s="33" t="str">
        <f t="shared" si="73"/>
        <v/>
      </c>
      <c r="J579" s="33" t="str">
        <f t="shared" si="76"/>
        <v/>
      </c>
      <c r="L579" s="33" t="str">
        <f t="shared" si="77"/>
        <v/>
      </c>
      <c r="M579" s="33" t="str">
        <f t="shared" si="78"/>
        <v/>
      </c>
      <c r="N579" s="33" t="str">
        <f t="shared" si="74"/>
        <v/>
      </c>
      <c r="O579" s="33" t="str">
        <f t="shared" si="75"/>
        <v/>
      </c>
    </row>
    <row r="580" spans="3:15" x14ac:dyDescent="0.25">
      <c r="C580" s="33" t="str">
        <f t="shared" si="72"/>
        <v/>
      </c>
      <c r="E580" s="33" t="str">
        <f t="shared" si="79"/>
        <v/>
      </c>
      <c r="G580" s="33" t="str">
        <f t="shared" si="73"/>
        <v/>
      </c>
      <c r="J580" s="33" t="str">
        <f t="shared" si="76"/>
        <v/>
      </c>
      <c r="L580" s="33" t="str">
        <f t="shared" si="77"/>
        <v/>
      </c>
      <c r="M580" s="33" t="str">
        <f t="shared" si="78"/>
        <v/>
      </c>
      <c r="N580" s="33" t="str">
        <f t="shared" si="74"/>
        <v/>
      </c>
      <c r="O580" s="33" t="str">
        <f t="shared" si="75"/>
        <v/>
      </c>
    </row>
    <row r="581" spans="3:15" x14ac:dyDescent="0.25">
      <c r="C581" s="33" t="str">
        <f t="shared" si="72"/>
        <v/>
      </c>
      <c r="E581" s="33" t="str">
        <f t="shared" si="79"/>
        <v/>
      </c>
      <c r="G581" s="33" t="str">
        <f t="shared" si="73"/>
        <v/>
      </c>
      <c r="J581" s="33" t="str">
        <f t="shared" si="76"/>
        <v/>
      </c>
      <c r="L581" s="33" t="str">
        <f t="shared" si="77"/>
        <v/>
      </c>
      <c r="M581" s="33" t="str">
        <f t="shared" si="78"/>
        <v/>
      </c>
      <c r="N581" s="33" t="str">
        <f t="shared" si="74"/>
        <v/>
      </c>
      <c r="O581" s="33" t="str">
        <f t="shared" si="75"/>
        <v/>
      </c>
    </row>
    <row r="582" spans="3:15" x14ac:dyDescent="0.25">
      <c r="C582" s="33" t="str">
        <f t="shared" si="72"/>
        <v/>
      </c>
      <c r="E582" s="33" t="str">
        <f t="shared" si="79"/>
        <v/>
      </c>
      <c r="G582" s="33" t="str">
        <f t="shared" si="73"/>
        <v/>
      </c>
      <c r="J582" s="33" t="str">
        <f t="shared" si="76"/>
        <v/>
      </c>
      <c r="L582" s="33" t="str">
        <f t="shared" si="77"/>
        <v/>
      </c>
      <c r="M582" s="33" t="str">
        <f t="shared" si="78"/>
        <v/>
      </c>
      <c r="N582" s="33" t="str">
        <f t="shared" si="74"/>
        <v/>
      </c>
      <c r="O582" s="33" t="str">
        <f t="shared" si="75"/>
        <v/>
      </c>
    </row>
    <row r="583" spans="3:15" x14ac:dyDescent="0.25">
      <c r="C583" s="33" t="str">
        <f t="shared" si="72"/>
        <v/>
      </c>
      <c r="E583" s="33" t="str">
        <f t="shared" si="79"/>
        <v/>
      </c>
      <c r="G583" s="33" t="str">
        <f t="shared" si="73"/>
        <v/>
      </c>
      <c r="J583" s="33" t="str">
        <f t="shared" si="76"/>
        <v/>
      </c>
      <c r="L583" s="33" t="str">
        <f t="shared" si="77"/>
        <v/>
      </c>
      <c r="M583" s="33" t="str">
        <f t="shared" si="78"/>
        <v/>
      </c>
      <c r="N583" s="33" t="str">
        <f t="shared" si="74"/>
        <v/>
      </c>
      <c r="O583" s="33" t="str">
        <f t="shared" si="75"/>
        <v/>
      </c>
    </row>
    <row r="584" spans="3:15" x14ac:dyDescent="0.25">
      <c r="C584" s="33" t="str">
        <f t="shared" si="72"/>
        <v/>
      </c>
      <c r="E584" s="33" t="str">
        <f t="shared" si="79"/>
        <v/>
      </c>
      <c r="G584" s="33" t="str">
        <f t="shared" si="73"/>
        <v/>
      </c>
      <c r="J584" s="33" t="str">
        <f t="shared" si="76"/>
        <v/>
      </c>
      <c r="L584" s="33" t="str">
        <f t="shared" si="77"/>
        <v/>
      </c>
      <c r="M584" s="33" t="str">
        <f t="shared" si="78"/>
        <v/>
      </c>
      <c r="N584" s="33" t="str">
        <f t="shared" si="74"/>
        <v/>
      </c>
      <c r="O584" s="33" t="str">
        <f t="shared" si="75"/>
        <v/>
      </c>
    </row>
    <row r="585" spans="3:15" x14ac:dyDescent="0.25">
      <c r="C585" s="33" t="str">
        <f t="shared" si="72"/>
        <v/>
      </c>
      <c r="E585" s="33" t="str">
        <f t="shared" si="79"/>
        <v/>
      </c>
      <c r="G585" s="33" t="str">
        <f t="shared" si="73"/>
        <v/>
      </c>
      <c r="J585" s="33" t="str">
        <f t="shared" si="76"/>
        <v/>
      </c>
      <c r="L585" s="33" t="str">
        <f t="shared" si="77"/>
        <v/>
      </c>
      <c r="M585" s="33" t="str">
        <f t="shared" si="78"/>
        <v/>
      </c>
      <c r="N585" s="33" t="str">
        <f t="shared" si="74"/>
        <v/>
      </c>
      <c r="O585" s="33" t="str">
        <f t="shared" si="75"/>
        <v/>
      </c>
    </row>
    <row r="586" spans="3:15" x14ac:dyDescent="0.25">
      <c r="C586" s="33" t="str">
        <f t="shared" si="72"/>
        <v/>
      </c>
      <c r="E586" s="33" t="str">
        <f t="shared" si="79"/>
        <v/>
      </c>
      <c r="G586" s="33" t="str">
        <f t="shared" si="73"/>
        <v/>
      </c>
      <c r="J586" s="33" t="str">
        <f t="shared" si="76"/>
        <v/>
      </c>
      <c r="L586" s="33" t="str">
        <f t="shared" si="77"/>
        <v/>
      </c>
      <c r="M586" s="33" t="str">
        <f t="shared" si="78"/>
        <v/>
      </c>
      <c r="N586" s="33" t="str">
        <f t="shared" si="74"/>
        <v/>
      </c>
      <c r="O586" s="33" t="str">
        <f t="shared" si="75"/>
        <v/>
      </c>
    </row>
    <row r="587" spans="3:15" x14ac:dyDescent="0.25">
      <c r="C587" s="33" t="str">
        <f t="shared" si="72"/>
        <v/>
      </c>
      <c r="E587" s="33" t="str">
        <f t="shared" si="79"/>
        <v/>
      </c>
      <c r="G587" s="33" t="str">
        <f t="shared" si="73"/>
        <v/>
      </c>
      <c r="J587" s="33" t="str">
        <f t="shared" si="76"/>
        <v/>
      </c>
      <c r="L587" s="33" t="str">
        <f t="shared" si="77"/>
        <v/>
      </c>
      <c r="M587" s="33" t="str">
        <f t="shared" si="78"/>
        <v/>
      </c>
      <c r="N587" s="33" t="str">
        <f t="shared" si="74"/>
        <v/>
      </c>
      <c r="O587" s="33" t="str">
        <f t="shared" si="75"/>
        <v/>
      </c>
    </row>
    <row r="588" spans="3:15" x14ac:dyDescent="0.25">
      <c r="C588" s="33" t="str">
        <f t="shared" si="72"/>
        <v/>
      </c>
      <c r="E588" s="33" t="str">
        <f t="shared" si="79"/>
        <v/>
      </c>
      <c r="G588" s="33" t="str">
        <f t="shared" si="73"/>
        <v/>
      </c>
      <c r="J588" s="33" t="str">
        <f t="shared" si="76"/>
        <v/>
      </c>
      <c r="L588" s="33" t="str">
        <f t="shared" si="77"/>
        <v/>
      </c>
      <c r="M588" s="33" t="str">
        <f t="shared" si="78"/>
        <v/>
      </c>
      <c r="N588" s="33" t="str">
        <f t="shared" si="74"/>
        <v/>
      </c>
      <c r="O588" s="33" t="str">
        <f t="shared" si="75"/>
        <v/>
      </c>
    </row>
    <row r="589" spans="3:15" x14ac:dyDescent="0.25">
      <c r="C589" s="33" t="str">
        <f t="shared" si="72"/>
        <v/>
      </c>
      <c r="E589" s="33" t="str">
        <f t="shared" si="79"/>
        <v/>
      </c>
      <c r="G589" s="33" t="str">
        <f t="shared" si="73"/>
        <v/>
      </c>
      <c r="J589" s="33" t="str">
        <f t="shared" si="76"/>
        <v/>
      </c>
      <c r="L589" s="33" t="str">
        <f t="shared" si="77"/>
        <v/>
      </c>
      <c r="M589" s="33" t="str">
        <f t="shared" si="78"/>
        <v/>
      </c>
      <c r="N589" s="33" t="str">
        <f t="shared" si="74"/>
        <v/>
      </c>
      <c r="O589" s="33" t="str">
        <f t="shared" si="75"/>
        <v/>
      </c>
    </row>
    <row r="590" spans="3:15" x14ac:dyDescent="0.25">
      <c r="C590" s="33" t="str">
        <f t="shared" si="72"/>
        <v/>
      </c>
      <c r="E590" s="33" t="str">
        <f t="shared" si="79"/>
        <v/>
      </c>
      <c r="G590" s="33" t="str">
        <f t="shared" si="73"/>
        <v/>
      </c>
      <c r="J590" s="33" t="str">
        <f t="shared" si="76"/>
        <v/>
      </c>
      <c r="L590" s="33" t="str">
        <f t="shared" si="77"/>
        <v/>
      </c>
      <c r="M590" s="33" t="str">
        <f t="shared" si="78"/>
        <v/>
      </c>
      <c r="N590" s="33" t="str">
        <f t="shared" si="74"/>
        <v/>
      </c>
      <c r="O590" s="33" t="str">
        <f t="shared" si="75"/>
        <v/>
      </c>
    </row>
    <row r="591" spans="3:15" x14ac:dyDescent="0.25">
      <c r="C591" s="33" t="str">
        <f t="shared" si="72"/>
        <v/>
      </c>
      <c r="E591" s="33" t="str">
        <f t="shared" si="79"/>
        <v/>
      </c>
      <c r="G591" s="33" t="str">
        <f t="shared" si="73"/>
        <v/>
      </c>
      <c r="J591" s="33" t="str">
        <f t="shared" si="76"/>
        <v/>
      </c>
      <c r="L591" s="33" t="str">
        <f t="shared" si="77"/>
        <v/>
      </c>
      <c r="M591" s="33" t="str">
        <f t="shared" si="78"/>
        <v/>
      </c>
      <c r="N591" s="33" t="str">
        <f t="shared" si="74"/>
        <v/>
      </c>
      <c r="O591" s="33" t="str">
        <f t="shared" si="75"/>
        <v/>
      </c>
    </row>
    <row r="592" spans="3:15" x14ac:dyDescent="0.25">
      <c r="C592" s="33" t="str">
        <f t="shared" si="72"/>
        <v/>
      </c>
      <c r="E592" s="33" t="str">
        <f t="shared" si="79"/>
        <v/>
      </c>
      <c r="G592" s="33" t="str">
        <f t="shared" si="73"/>
        <v/>
      </c>
      <c r="J592" s="33" t="str">
        <f t="shared" si="76"/>
        <v/>
      </c>
      <c r="L592" s="33" t="str">
        <f t="shared" si="77"/>
        <v/>
      </c>
      <c r="M592" s="33" t="str">
        <f t="shared" si="78"/>
        <v/>
      </c>
      <c r="N592" s="33" t="str">
        <f t="shared" si="74"/>
        <v/>
      </c>
      <c r="O592" s="33" t="str">
        <f t="shared" si="75"/>
        <v/>
      </c>
    </row>
    <row r="593" spans="3:15" x14ac:dyDescent="0.25">
      <c r="C593" s="33" t="str">
        <f t="shared" si="72"/>
        <v/>
      </c>
      <c r="E593" s="33" t="str">
        <f t="shared" si="79"/>
        <v/>
      </c>
      <c r="G593" s="33" t="str">
        <f t="shared" si="73"/>
        <v/>
      </c>
      <c r="J593" s="33" t="str">
        <f t="shared" si="76"/>
        <v/>
      </c>
      <c r="L593" s="33" t="str">
        <f t="shared" si="77"/>
        <v/>
      </c>
      <c r="M593" s="33" t="str">
        <f t="shared" si="78"/>
        <v/>
      </c>
      <c r="N593" s="33" t="str">
        <f t="shared" si="74"/>
        <v/>
      </c>
      <c r="O593" s="33" t="str">
        <f t="shared" si="75"/>
        <v/>
      </c>
    </row>
    <row r="594" spans="3:15" x14ac:dyDescent="0.25">
      <c r="G594" s="33" t="str">
        <f t="shared" si="73"/>
        <v/>
      </c>
      <c r="J594" s="33" t="str">
        <f t="shared" si="76"/>
        <v/>
      </c>
      <c r="M594" s="33" t="str">
        <f t="shared" si="78"/>
        <v/>
      </c>
    </row>
  </sheetData>
  <sheetProtection algorithmName="SHA-512" hashValue="cfIUx6APKyhWtz6b/WybfO8+QbBqkrYiVm25Sh0bj9SEBQhu/99LRy8XKxk3YxxLZFYeU1xgHJitlonLny0CkQ==" saltValue="AeCdEqcAFTvSzvgDsImcgQ==" spinCount="100000" sheet="1" objects="1" scenarios="1"/>
  <protectedRanges>
    <protectedRange sqref="K2:K1048576" name="Range7"/>
    <protectedRange sqref="I2:I1048576" name="Range6"/>
    <protectedRange sqref="H2:H1048576" name="Range5"/>
    <protectedRange sqref="F2:F1048576" name="Range4"/>
    <protectedRange sqref="D2:D1048576" name="Range3"/>
    <protectedRange sqref="B2:B1048576" name="Range2"/>
    <protectedRange sqref="A2:A1048576" name="Range1"/>
  </protectedRanges>
  <conditionalFormatting sqref="B2:B538 D2:D535">
    <cfRule type="containsText" dxfId="21" priority="23" operator="containsText" text="No">
      <formula>NOT(ISERROR(SEARCH("No",B2)))</formula>
    </cfRule>
    <cfRule type="containsText" dxfId="20" priority="24" operator="containsText" text="Yes">
      <formula>NOT(ISERROR(SEARCH("Yes",B2)))</formula>
    </cfRule>
  </conditionalFormatting>
  <conditionalFormatting sqref="F2:F593">
    <cfRule type="containsText" dxfId="19" priority="1" operator="containsText" text="Yes &lt;50NM">
      <formula>NOT(ISERROR(SEARCH("Yes &lt;50NM",F2)))</formula>
    </cfRule>
    <cfRule type="containsText" dxfId="18" priority="2" operator="containsText" text="Yes Ballast water exchange area">
      <formula>NOT(ISERROR(SEARCH("Yes Ballast water exchange area",F2)))</formula>
    </cfRule>
    <cfRule type="containsText" dxfId="17" priority="18" operator="containsText" text="No">
      <formula>NOT(ISERROR(SEARCH("No",F2)))</formula>
    </cfRule>
    <cfRule type="containsText" dxfId="16" priority="19" operator="containsText" text="Yes &gt;50NM">
      <formula>NOT(ISERROR(SEARCH("Yes &gt;50NM",F2)))</formula>
    </cfRule>
    <cfRule type="containsText" dxfId="15" priority="20" operator="containsText" text="Yes &gt;200NM">
      <formula>NOT(ISERROR(SEARCH("Yes &gt;200NM",F2)))</formula>
    </cfRule>
  </conditionalFormatting>
  <conditionalFormatting sqref="I2:I534">
    <cfRule type="containsText" dxfId="14" priority="14" operator="containsText" text="Sea port">
      <formula>NOT(ISERROR(SEARCH("Sea port",I2)))</formula>
    </cfRule>
    <cfRule type="containsText" dxfId="13" priority="15" operator="containsText" text="Estuarine port">
      <formula>NOT(ISERROR(SEARCH("Estuarine port",I2)))</formula>
    </cfRule>
    <cfRule type="containsText" dxfId="12" priority="16" operator="containsText" text="River port">
      <formula>NOT(ISERROR(SEARCH("River port",I2)))</formula>
    </cfRule>
    <cfRule type="containsText" dxfId="11" priority="17" operator="containsText" text="Public water supply">
      <formula>NOT(ISERROR(SEARCH("Public water supply",I2)))</formula>
    </cfRule>
  </conditionalFormatting>
  <conditionalFormatting sqref="K2:K534">
    <cfRule type="beginsWith" dxfId="10" priority="10" operator="beginsWith" text="No">
      <formula>LEFT(K2,LEN("No"))="No"</formula>
    </cfRule>
    <cfRule type="beginsWith" dxfId="9" priority="11" operator="beginsWith" text="Don't know">
      <formula>LEFT(K2,LEN("Don't know"))="Don't know"</formula>
    </cfRule>
    <cfRule type="containsText" dxfId="8" priority="12" operator="containsText" text="Maybe">
      <formula>NOT(ISERROR(SEARCH("Maybe",K2)))</formula>
    </cfRule>
    <cfRule type="containsText" dxfId="7" priority="13" operator="containsText" text="Yes">
      <formula>NOT(ISERROR(SEARCH("Yes",K2)))</formula>
    </cfRule>
  </conditionalFormatting>
  <conditionalFormatting sqref="D5">
    <cfRule type="containsText" dxfId="6" priority="9" operator="containsText" text="Very High Risk">
      <formula>NOT(ISERROR(SEARCH("Very High Risk",D5)))</formula>
    </cfRule>
  </conditionalFormatting>
  <conditionalFormatting sqref="N2:N593">
    <cfRule type="containsText" dxfId="5" priority="3" operator="containsText" text="Judgement required">
      <formula>NOT(ISERROR(SEARCH("Judgement required",N2)))</formula>
    </cfRule>
    <cfRule type="containsText" dxfId="4" priority="4" operator="containsText" text="Minimal Risk">
      <formula>NOT(ISERROR(SEARCH("Minimal Risk",N2)))</formula>
    </cfRule>
    <cfRule type="containsText" dxfId="3" priority="5" operator="containsText" text="Low Risk">
      <formula>NOT(ISERROR(SEARCH("Low Risk",N2)))</formula>
    </cfRule>
    <cfRule type="containsText" dxfId="2" priority="6" operator="containsText" text="Moderate Risk">
      <formula>NOT(ISERROR(SEARCH("Moderate Risk",N2)))</formula>
    </cfRule>
    <cfRule type="containsText" dxfId="1" priority="7" operator="containsText" text="High Risk">
      <formula>NOT(ISERROR(SEARCH("High Risk",N2)))</formula>
    </cfRule>
    <cfRule type="containsText" dxfId="0" priority="8" operator="containsText" text="Very High Risk">
      <formula>NOT(ISERROR(SEARCH("Very High Risk",N2)))</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DD95245B-682B-451E-B32F-AD5C129B3495}">
          <x14:formula1>
            <xm:f>LUTs!$W$14:$W$18</xm:f>
          </x14:formula1>
          <xm:sqref>F2:F1048576</xm:sqref>
        </x14:dataValidation>
        <x14:dataValidation type="list" allowBlank="1" showInputMessage="1" showErrorMessage="1" xr:uid="{72F0EA6B-C320-4478-A1BC-6A2B87C995E4}">
          <x14:formula1>
            <xm:f>LUTs!$K$2:$K$200</xm:f>
          </x14:formula1>
          <xm:sqref>H2:H1048576 A2:A1048576</xm:sqref>
        </x14:dataValidation>
        <x14:dataValidation type="list" allowBlank="1" showInputMessage="1" showErrorMessage="1" xr:uid="{B1B2D797-4538-4205-921B-CAFBA561B551}">
          <x14:formula1>
            <xm:f>LUTs!$W$2:$W$5</xm:f>
          </x14:formula1>
          <xm:sqref>I2:I1048576</xm:sqref>
        </x14:dataValidation>
        <x14:dataValidation type="list" allowBlank="1" showInputMessage="1" showErrorMessage="1" xr:uid="{C3AD5441-7D18-4A2F-A126-ADC127695ABC}">
          <x14:formula1>
            <xm:f>LUTs!$Z$2:$Z$5</xm:f>
          </x14:formula1>
          <xm:sqref>K2:K1048576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C45D9-7677-48FD-9771-809CF9BCA797}">
  <sheetPr codeName="Sheet3"/>
  <dimension ref="A1:AA200"/>
  <sheetViews>
    <sheetView topLeftCell="F1" workbookViewId="0">
      <selection activeCell="M8" sqref="M8"/>
    </sheetView>
  </sheetViews>
  <sheetFormatPr defaultRowHeight="15" x14ac:dyDescent="0.25"/>
  <cols>
    <col min="2" max="2" width="23.28515625" bestFit="1" customWidth="1"/>
    <col min="3" max="3" width="40.5703125" bestFit="1" customWidth="1"/>
    <col min="5" max="5" width="43" customWidth="1"/>
    <col min="10" max="10" width="16.28515625" customWidth="1"/>
    <col min="23" max="23" width="31.140625" bestFit="1" customWidth="1"/>
  </cols>
  <sheetData>
    <row r="1" spans="1:27" x14ac:dyDescent="0.25">
      <c r="A1" t="s">
        <v>31</v>
      </c>
      <c r="K1" t="s">
        <v>32</v>
      </c>
      <c r="P1" t="s">
        <v>33</v>
      </c>
      <c r="S1" t="s">
        <v>34</v>
      </c>
      <c r="W1" t="s">
        <v>35</v>
      </c>
      <c r="X1" t="s">
        <v>36</v>
      </c>
      <c r="Z1" t="s">
        <v>37</v>
      </c>
    </row>
    <row r="2" spans="1:27" x14ac:dyDescent="0.25">
      <c r="B2" s="1" t="s">
        <v>38</v>
      </c>
      <c r="C2" s="1" t="s">
        <v>39</v>
      </c>
      <c r="K2" s="2" t="s">
        <v>26</v>
      </c>
      <c r="P2" t="s">
        <v>40</v>
      </c>
      <c r="S2" t="s">
        <v>41</v>
      </c>
      <c r="T2">
        <v>4</v>
      </c>
      <c r="W2" t="s">
        <v>15</v>
      </c>
      <c r="X2">
        <v>1</v>
      </c>
      <c r="Z2" t="s">
        <v>16</v>
      </c>
      <c r="AA2">
        <v>4</v>
      </c>
    </row>
    <row r="3" spans="1:27" x14ac:dyDescent="0.25">
      <c r="B3" s="2" t="s">
        <v>42</v>
      </c>
      <c r="C3" s="2" t="s">
        <v>26</v>
      </c>
      <c r="E3" t="s">
        <v>43</v>
      </c>
      <c r="K3" s="2" t="s">
        <v>42</v>
      </c>
      <c r="P3" t="s">
        <v>44</v>
      </c>
      <c r="S3" t="s">
        <v>45</v>
      </c>
      <c r="T3">
        <v>1</v>
      </c>
      <c r="W3" t="s">
        <v>21</v>
      </c>
      <c r="X3">
        <v>2</v>
      </c>
      <c r="Z3" t="s">
        <v>22</v>
      </c>
      <c r="AA3">
        <v>3</v>
      </c>
    </row>
    <row r="4" spans="1:27" x14ac:dyDescent="0.25">
      <c r="B4" s="2" t="s">
        <v>18</v>
      </c>
      <c r="C4" s="2" t="s">
        <v>30</v>
      </c>
      <c r="E4" s="3" t="s">
        <v>46</v>
      </c>
      <c r="K4" s="2" t="s">
        <v>30</v>
      </c>
      <c r="P4" t="s">
        <v>47</v>
      </c>
      <c r="S4" t="s">
        <v>48</v>
      </c>
      <c r="T4">
        <v>3</v>
      </c>
      <c r="W4" t="s">
        <v>49</v>
      </c>
      <c r="X4">
        <v>3</v>
      </c>
      <c r="Z4" t="s">
        <v>50</v>
      </c>
      <c r="AA4">
        <v>3</v>
      </c>
    </row>
    <row r="5" spans="1:27" ht="45" x14ac:dyDescent="0.25">
      <c r="B5" s="2" t="s">
        <v>51</v>
      </c>
      <c r="C5" s="2" t="s">
        <v>20</v>
      </c>
      <c r="E5" s="3" t="s">
        <v>52</v>
      </c>
      <c r="K5" s="2" t="s">
        <v>20</v>
      </c>
      <c r="P5" t="s">
        <v>53</v>
      </c>
      <c r="S5" t="s">
        <v>54</v>
      </c>
      <c r="T5">
        <v>2</v>
      </c>
      <c r="W5" t="s">
        <v>28</v>
      </c>
      <c r="X5">
        <v>4</v>
      </c>
      <c r="Z5" t="s">
        <v>13</v>
      </c>
      <c r="AA5">
        <v>1</v>
      </c>
    </row>
    <row r="6" spans="1:27" ht="30" x14ac:dyDescent="0.25">
      <c r="B6" s="2" t="s">
        <v>55</v>
      </c>
      <c r="C6" s="2" t="s">
        <v>56</v>
      </c>
      <c r="E6" s="3" t="s">
        <v>57</v>
      </c>
      <c r="K6" s="2" t="s">
        <v>56</v>
      </c>
      <c r="S6" t="s">
        <v>58</v>
      </c>
      <c r="T6">
        <v>1</v>
      </c>
    </row>
    <row r="7" spans="1:27" x14ac:dyDescent="0.25">
      <c r="B7" s="2" t="s">
        <v>59</v>
      </c>
      <c r="C7" s="2" t="s">
        <v>60</v>
      </c>
      <c r="E7" s="3"/>
      <c r="K7" s="2" t="s">
        <v>18</v>
      </c>
    </row>
    <row r="8" spans="1:27" x14ac:dyDescent="0.25">
      <c r="B8" s="2" t="s">
        <v>61</v>
      </c>
      <c r="C8" s="2" t="s">
        <v>62</v>
      </c>
      <c r="E8" s="3" t="s">
        <v>63</v>
      </c>
      <c r="K8" s="2" t="s">
        <v>51</v>
      </c>
    </row>
    <row r="9" spans="1:27" ht="45" x14ac:dyDescent="0.25">
      <c r="B9" s="2" t="s">
        <v>64</v>
      </c>
      <c r="C9" s="2" t="s">
        <v>65</v>
      </c>
      <c r="E9" s="3" t="s">
        <v>66</v>
      </c>
      <c r="K9" s="2" t="s">
        <v>60</v>
      </c>
      <c r="W9" t="s">
        <v>67</v>
      </c>
    </row>
    <row r="10" spans="1:27" x14ac:dyDescent="0.25">
      <c r="B10" s="2" t="s">
        <v>68</v>
      </c>
      <c r="C10" s="2" t="s">
        <v>69</v>
      </c>
      <c r="K10" s="2" t="s">
        <v>55</v>
      </c>
      <c r="W10" t="s">
        <v>16</v>
      </c>
      <c r="X10">
        <v>1</v>
      </c>
    </row>
    <row r="11" spans="1:27" x14ac:dyDescent="0.25">
      <c r="B11" s="2" t="s">
        <v>70</v>
      </c>
      <c r="C11" s="2" t="s">
        <v>71</v>
      </c>
      <c r="K11" s="2" t="s">
        <v>62</v>
      </c>
      <c r="W11" t="s">
        <v>13</v>
      </c>
      <c r="X11">
        <v>4</v>
      </c>
    </row>
    <row r="12" spans="1:27" x14ac:dyDescent="0.25">
      <c r="B12" s="2" t="s">
        <v>72</v>
      </c>
      <c r="C12" s="2" t="s">
        <v>73</v>
      </c>
      <c r="K12" s="2" t="s">
        <v>65</v>
      </c>
    </row>
    <row r="13" spans="1:27" x14ac:dyDescent="0.25">
      <c r="B13" s="2" t="s">
        <v>74</v>
      </c>
      <c r="C13" s="2" t="s">
        <v>75</v>
      </c>
      <c r="K13" s="2" t="s">
        <v>59</v>
      </c>
      <c r="W13" t="s">
        <v>76</v>
      </c>
    </row>
    <row r="14" spans="1:27" x14ac:dyDescent="0.25">
      <c r="B14" s="2" t="s">
        <v>77</v>
      </c>
      <c r="C14" s="2" t="s">
        <v>78</v>
      </c>
      <c r="K14" s="2" t="s">
        <v>69</v>
      </c>
      <c r="W14" t="s">
        <v>14</v>
      </c>
      <c r="X14">
        <v>1</v>
      </c>
    </row>
    <row r="15" spans="1:27" x14ac:dyDescent="0.25">
      <c r="B15" s="2" t="s">
        <v>79</v>
      </c>
      <c r="C15" s="2" t="s">
        <v>12</v>
      </c>
      <c r="K15" s="2" t="s">
        <v>61</v>
      </c>
      <c r="W15" t="s">
        <v>19</v>
      </c>
      <c r="X15">
        <v>2</v>
      </c>
    </row>
    <row r="16" spans="1:27" x14ac:dyDescent="0.25">
      <c r="B16" s="2" t="s">
        <v>80</v>
      </c>
      <c r="C16" s="2" t="s">
        <v>81</v>
      </c>
      <c r="K16" s="2" t="s">
        <v>64</v>
      </c>
      <c r="W16" t="s">
        <v>25</v>
      </c>
      <c r="X16">
        <v>2</v>
      </c>
    </row>
    <row r="17" spans="2:24" x14ac:dyDescent="0.25">
      <c r="B17" s="2" t="s">
        <v>82</v>
      </c>
      <c r="C17" s="2" t="s">
        <v>83</v>
      </c>
      <c r="K17" s="2" t="s">
        <v>71</v>
      </c>
      <c r="W17" t="s">
        <v>27</v>
      </c>
      <c r="X17">
        <v>3</v>
      </c>
    </row>
    <row r="18" spans="2:24" x14ac:dyDescent="0.25">
      <c r="B18" s="2" t="s">
        <v>84</v>
      </c>
      <c r="C18" s="2" t="s">
        <v>85</v>
      </c>
      <c r="K18" s="2" t="s">
        <v>68</v>
      </c>
      <c r="W18" t="s">
        <v>13</v>
      </c>
      <c r="X18">
        <v>4</v>
      </c>
    </row>
    <row r="19" spans="2:24" x14ac:dyDescent="0.25">
      <c r="B19" s="2" t="s">
        <v>86</v>
      </c>
      <c r="C19" s="2" t="s">
        <v>87</v>
      </c>
      <c r="K19" s="2" t="s">
        <v>73</v>
      </c>
    </row>
    <row r="20" spans="2:24" x14ac:dyDescent="0.25">
      <c r="B20" s="2" t="s">
        <v>88</v>
      </c>
      <c r="C20" s="2" t="s">
        <v>89</v>
      </c>
      <c r="K20" s="2" t="s">
        <v>75</v>
      </c>
    </row>
    <row r="21" spans="2:24" x14ac:dyDescent="0.25">
      <c r="B21" s="2" t="s">
        <v>90</v>
      </c>
      <c r="C21" s="2" t="s">
        <v>91</v>
      </c>
      <c r="K21" s="2" t="s">
        <v>78</v>
      </c>
      <c r="W21" t="s">
        <v>92</v>
      </c>
    </row>
    <row r="22" spans="2:24" x14ac:dyDescent="0.25">
      <c r="B22" s="2" t="s">
        <v>93</v>
      </c>
      <c r="C22" s="2" t="s">
        <v>94</v>
      </c>
      <c r="K22" s="2" t="s">
        <v>12</v>
      </c>
      <c r="W22" t="s">
        <v>95</v>
      </c>
      <c r="X22">
        <v>1</v>
      </c>
    </row>
    <row r="23" spans="2:24" x14ac:dyDescent="0.25">
      <c r="B23" s="2" t="s">
        <v>96</v>
      </c>
      <c r="C23" s="2" t="s">
        <v>97</v>
      </c>
      <c r="K23" s="2" t="s">
        <v>81</v>
      </c>
      <c r="W23" t="s">
        <v>98</v>
      </c>
      <c r="X23">
        <v>2</v>
      </c>
    </row>
    <row r="24" spans="2:24" x14ac:dyDescent="0.25">
      <c r="B24" s="2" t="s">
        <v>99</v>
      </c>
      <c r="C24" s="2" t="s">
        <v>100</v>
      </c>
      <c r="K24" s="2" t="s">
        <v>83</v>
      </c>
    </row>
    <row r="25" spans="2:24" x14ac:dyDescent="0.25">
      <c r="B25" s="2" t="s">
        <v>101</v>
      </c>
      <c r="C25" s="2" t="s">
        <v>102</v>
      </c>
      <c r="K25" s="2" t="s">
        <v>70</v>
      </c>
    </row>
    <row r="26" spans="2:24" x14ac:dyDescent="0.25">
      <c r="B26" s="2" t="s">
        <v>103</v>
      </c>
      <c r="C26" s="2" t="s">
        <v>104</v>
      </c>
      <c r="K26" s="2" t="s">
        <v>85</v>
      </c>
    </row>
    <row r="27" spans="2:24" x14ac:dyDescent="0.25">
      <c r="B27" s="2" t="s">
        <v>105</v>
      </c>
      <c r="C27" s="2" t="s">
        <v>106</v>
      </c>
      <c r="K27" s="2" t="s">
        <v>72</v>
      </c>
    </row>
    <row r="28" spans="2:24" x14ac:dyDescent="0.25">
      <c r="B28" s="2" t="s">
        <v>107</v>
      </c>
      <c r="C28" s="2" t="s">
        <v>108</v>
      </c>
      <c r="K28" s="2" t="s">
        <v>87</v>
      </c>
    </row>
    <row r="29" spans="2:24" x14ac:dyDescent="0.25">
      <c r="B29" s="2" t="s">
        <v>109</v>
      </c>
      <c r="C29" s="2" t="s">
        <v>110</v>
      </c>
      <c r="K29" s="2" t="s">
        <v>89</v>
      </c>
    </row>
    <row r="30" spans="2:24" x14ac:dyDescent="0.25">
      <c r="B30" s="2" t="s">
        <v>111</v>
      </c>
      <c r="C30" s="2" t="s">
        <v>112</v>
      </c>
      <c r="K30" s="2" t="s">
        <v>91</v>
      </c>
    </row>
    <row r="31" spans="2:24" x14ac:dyDescent="0.25">
      <c r="B31" s="2" t="s">
        <v>113</v>
      </c>
      <c r="C31" s="2" t="s">
        <v>114</v>
      </c>
      <c r="K31" s="2" t="s">
        <v>94</v>
      </c>
    </row>
    <row r="32" spans="2:24" x14ac:dyDescent="0.25">
      <c r="B32" s="2" t="s">
        <v>115</v>
      </c>
      <c r="C32" s="2" t="s">
        <v>116</v>
      </c>
      <c r="K32" s="2" t="s">
        <v>97</v>
      </c>
    </row>
    <row r="33" spans="2:11" x14ac:dyDescent="0.25">
      <c r="B33" s="2" t="s">
        <v>117</v>
      </c>
      <c r="C33" s="2" t="s">
        <v>118</v>
      </c>
      <c r="K33" s="2" t="s">
        <v>74</v>
      </c>
    </row>
    <row r="34" spans="2:11" x14ac:dyDescent="0.25">
      <c r="B34" s="2" t="s">
        <v>119</v>
      </c>
      <c r="C34" s="2" t="s">
        <v>120</v>
      </c>
      <c r="K34" s="2" t="s">
        <v>100</v>
      </c>
    </row>
    <row r="35" spans="2:11" x14ac:dyDescent="0.25">
      <c r="B35" s="2" t="s">
        <v>121</v>
      </c>
      <c r="C35" s="2" t="s">
        <v>122</v>
      </c>
      <c r="K35" s="2" t="s">
        <v>102</v>
      </c>
    </row>
    <row r="36" spans="2:11" x14ac:dyDescent="0.25">
      <c r="B36" s="2" t="s">
        <v>123</v>
      </c>
      <c r="C36" s="2" t="s">
        <v>124</v>
      </c>
      <c r="K36" s="2" t="s">
        <v>104</v>
      </c>
    </row>
    <row r="37" spans="2:11" x14ac:dyDescent="0.25">
      <c r="B37" s="2" t="s">
        <v>125</v>
      </c>
      <c r="C37" s="2" t="s">
        <v>126</v>
      </c>
      <c r="K37" s="2" t="s">
        <v>77</v>
      </c>
    </row>
    <row r="38" spans="2:11" x14ac:dyDescent="0.25">
      <c r="B38" s="2" t="s">
        <v>127</v>
      </c>
      <c r="C38" s="2" t="s">
        <v>128</v>
      </c>
      <c r="K38" s="2" t="s">
        <v>106</v>
      </c>
    </row>
    <row r="39" spans="2:11" x14ac:dyDescent="0.25">
      <c r="B39" s="2" t="s">
        <v>129</v>
      </c>
      <c r="C39" s="2" t="s">
        <v>130</v>
      </c>
      <c r="K39" s="2" t="s">
        <v>108</v>
      </c>
    </row>
    <row r="40" spans="2:11" x14ac:dyDescent="0.25">
      <c r="B40" s="2" t="s">
        <v>131</v>
      </c>
      <c r="C40" s="2" t="s">
        <v>132</v>
      </c>
      <c r="K40" s="2" t="s">
        <v>79</v>
      </c>
    </row>
    <row r="41" spans="2:11" x14ac:dyDescent="0.25">
      <c r="B41" s="2" t="s">
        <v>133</v>
      </c>
      <c r="C41" s="2" t="s">
        <v>134</v>
      </c>
      <c r="K41" s="2" t="s">
        <v>80</v>
      </c>
    </row>
    <row r="42" spans="2:11" x14ac:dyDescent="0.25">
      <c r="B42" s="2" t="s">
        <v>135</v>
      </c>
      <c r="C42" s="2" t="s">
        <v>136</v>
      </c>
      <c r="K42" s="2" t="s">
        <v>110</v>
      </c>
    </row>
    <row r="43" spans="2:11" x14ac:dyDescent="0.25">
      <c r="B43" s="2" t="s">
        <v>137</v>
      </c>
      <c r="C43" s="2" t="s">
        <v>138</v>
      </c>
      <c r="K43" s="2" t="s">
        <v>112</v>
      </c>
    </row>
    <row r="44" spans="2:11" x14ac:dyDescent="0.25">
      <c r="B44" s="2" t="s">
        <v>139</v>
      </c>
      <c r="C44" s="2" t="s">
        <v>140</v>
      </c>
      <c r="K44" s="2" t="s">
        <v>82</v>
      </c>
    </row>
    <row r="45" spans="2:11" x14ac:dyDescent="0.25">
      <c r="B45" s="2" t="s">
        <v>141</v>
      </c>
      <c r="C45" s="2" t="s">
        <v>142</v>
      </c>
      <c r="K45" s="2" t="s">
        <v>114</v>
      </c>
    </row>
    <row r="46" spans="2:11" x14ac:dyDescent="0.25">
      <c r="B46" s="2" t="s">
        <v>143</v>
      </c>
      <c r="C46" s="2" t="s">
        <v>144</v>
      </c>
      <c r="K46" s="2" t="s">
        <v>84</v>
      </c>
    </row>
    <row r="47" spans="2:11" x14ac:dyDescent="0.25">
      <c r="B47" s="2" t="s">
        <v>145</v>
      </c>
      <c r="C47" s="2" t="s">
        <v>146</v>
      </c>
      <c r="K47" s="2" t="s">
        <v>116</v>
      </c>
    </row>
    <row r="48" spans="2:11" x14ac:dyDescent="0.25">
      <c r="B48" s="2" t="s">
        <v>147</v>
      </c>
      <c r="C48" s="2" t="s">
        <v>148</v>
      </c>
      <c r="K48" s="2" t="s">
        <v>118</v>
      </c>
    </row>
    <row r="49" spans="2:11" x14ac:dyDescent="0.25">
      <c r="B49" s="2" t="s">
        <v>149</v>
      </c>
      <c r="C49" s="2" t="s">
        <v>150</v>
      </c>
      <c r="K49" s="2" t="s">
        <v>120</v>
      </c>
    </row>
    <row r="50" spans="2:11" x14ac:dyDescent="0.25">
      <c r="B50" s="2" t="s">
        <v>151</v>
      </c>
      <c r="C50" s="2" t="s">
        <v>152</v>
      </c>
      <c r="K50" s="2" t="s">
        <v>86</v>
      </c>
    </row>
    <row r="51" spans="2:11" x14ac:dyDescent="0.25">
      <c r="B51" s="2" t="s">
        <v>153</v>
      </c>
      <c r="C51" s="2" t="s">
        <v>154</v>
      </c>
      <c r="K51" s="2" t="s">
        <v>122</v>
      </c>
    </row>
    <row r="52" spans="2:11" x14ac:dyDescent="0.25">
      <c r="B52" s="2" t="s">
        <v>155</v>
      </c>
      <c r="C52" s="2" t="s">
        <v>156</v>
      </c>
      <c r="K52" s="2" t="s">
        <v>124</v>
      </c>
    </row>
    <row r="53" spans="2:11" x14ac:dyDescent="0.25">
      <c r="B53" s="2" t="s">
        <v>157</v>
      </c>
      <c r="C53" s="2" t="s">
        <v>158</v>
      </c>
      <c r="K53" s="2" t="s">
        <v>126</v>
      </c>
    </row>
    <row r="54" spans="2:11" x14ac:dyDescent="0.25">
      <c r="B54" s="2" t="s">
        <v>159</v>
      </c>
      <c r="C54" s="2" t="s">
        <v>160</v>
      </c>
      <c r="K54" s="2" t="s">
        <v>128</v>
      </c>
    </row>
    <row r="55" spans="2:11" x14ac:dyDescent="0.25">
      <c r="B55" s="2" t="s">
        <v>161</v>
      </c>
      <c r="C55" s="2" t="s">
        <v>162</v>
      </c>
      <c r="K55" s="2" t="s">
        <v>88</v>
      </c>
    </row>
    <row r="56" spans="2:11" x14ac:dyDescent="0.25">
      <c r="B56" s="2" t="s">
        <v>163</v>
      </c>
      <c r="C56" s="2" t="s">
        <v>164</v>
      </c>
      <c r="K56" s="2" t="s">
        <v>130</v>
      </c>
    </row>
    <row r="57" spans="2:11" x14ac:dyDescent="0.25">
      <c r="B57" s="2" t="s">
        <v>165</v>
      </c>
      <c r="C57" s="2" t="s">
        <v>166</v>
      </c>
      <c r="K57" s="2" t="s">
        <v>132</v>
      </c>
    </row>
    <row r="58" spans="2:11" x14ac:dyDescent="0.25">
      <c r="B58" s="2" t="s">
        <v>167</v>
      </c>
      <c r="C58" s="2" t="s">
        <v>168</v>
      </c>
      <c r="K58" s="2" t="s">
        <v>134</v>
      </c>
    </row>
    <row r="59" spans="2:11" x14ac:dyDescent="0.25">
      <c r="B59" s="2" t="s">
        <v>169</v>
      </c>
      <c r="C59" s="2" t="s">
        <v>170</v>
      </c>
      <c r="K59" s="2" t="s">
        <v>90</v>
      </c>
    </row>
    <row r="60" spans="2:11" x14ac:dyDescent="0.25">
      <c r="B60" s="2" t="s">
        <v>171</v>
      </c>
      <c r="C60" s="2" t="s">
        <v>172</v>
      </c>
      <c r="K60" s="2" t="s">
        <v>136</v>
      </c>
    </row>
    <row r="61" spans="2:11" x14ac:dyDescent="0.25">
      <c r="B61" s="2" t="s">
        <v>173</v>
      </c>
      <c r="C61" s="2" t="s">
        <v>174</v>
      </c>
      <c r="K61" s="2" t="s">
        <v>138</v>
      </c>
    </row>
    <row r="62" spans="2:11" x14ac:dyDescent="0.25">
      <c r="B62" s="2" t="s">
        <v>175</v>
      </c>
      <c r="C62" s="2" t="s">
        <v>176</v>
      </c>
      <c r="K62" s="2" t="s">
        <v>93</v>
      </c>
    </row>
    <row r="63" spans="2:11" x14ac:dyDescent="0.25">
      <c r="B63" s="2" t="s">
        <v>177</v>
      </c>
      <c r="C63" s="2" t="s">
        <v>178</v>
      </c>
      <c r="K63" s="2" t="s">
        <v>96</v>
      </c>
    </row>
    <row r="64" spans="2:11" x14ac:dyDescent="0.25">
      <c r="B64" s="2" t="s">
        <v>179</v>
      </c>
      <c r="C64" s="2" t="s">
        <v>180</v>
      </c>
      <c r="K64" s="2" t="s">
        <v>99</v>
      </c>
    </row>
    <row r="65" spans="2:11" x14ac:dyDescent="0.25">
      <c r="B65" s="2" t="s">
        <v>181</v>
      </c>
      <c r="C65" s="2" t="s">
        <v>182</v>
      </c>
      <c r="K65" s="2" t="s">
        <v>101</v>
      </c>
    </row>
    <row r="66" spans="2:11" x14ac:dyDescent="0.25">
      <c r="B66" s="2" t="s">
        <v>183</v>
      </c>
      <c r="C66" s="2" t="s">
        <v>184</v>
      </c>
      <c r="K66" s="2" t="s">
        <v>103</v>
      </c>
    </row>
    <row r="67" spans="2:11" x14ac:dyDescent="0.25">
      <c r="B67" s="2" t="s">
        <v>185</v>
      </c>
      <c r="C67" s="2" t="s">
        <v>186</v>
      </c>
      <c r="K67" s="2" t="s">
        <v>140</v>
      </c>
    </row>
    <row r="68" spans="2:11" x14ac:dyDescent="0.25">
      <c r="B68" s="2" t="s">
        <v>187</v>
      </c>
      <c r="C68" s="2" t="s">
        <v>188</v>
      </c>
      <c r="K68" s="2" t="s">
        <v>105</v>
      </c>
    </row>
    <row r="69" spans="2:11" x14ac:dyDescent="0.25">
      <c r="B69" s="2" t="s">
        <v>189</v>
      </c>
      <c r="C69" s="2" t="s">
        <v>190</v>
      </c>
      <c r="K69" s="2" t="s">
        <v>107</v>
      </c>
    </row>
    <row r="70" spans="2:11" x14ac:dyDescent="0.25">
      <c r="B70" s="2" t="s">
        <v>191</v>
      </c>
      <c r="C70" s="2" t="s">
        <v>192</v>
      </c>
      <c r="K70" s="2" t="s">
        <v>109</v>
      </c>
    </row>
    <row r="71" spans="2:11" x14ac:dyDescent="0.25">
      <c r="B71" s="2" t="s">
        <v>193</v>
      </c>
      <c r="C71" s="2" t="s">
        <v>194</v>
      </c>
      <c r="K71" s="2" t="s">
        <v>111</v>
      </c>
    </row>
    <row r="72" spans="2:11" x14ac:dyDescent="0.25">
      <c r="B72" s="2" t="s">
        <v>195</v>
      </c>
      <c r="C72" s="2" t="s">
        <v>196</v>
      </c>
      <c r="K72" s="2" t="s">
        <v>113</v>
      </c>
    </row>
    <row r="73" spans="2:11" x14ac:dyDescent="0.25">
      <c r="B73" s="2" t="s">
        <v>197</v>
      </c>
      <c r="C73" s="2" t="s">
        <v>198</v>
      </c>
      <c r="K73" s="2" t="s">
        <v>142</v>
      </c>
    </row>
    <row r="74" spans="2:11" x14ac:dyDescent="0.25">
      <c r="B74" s="2" t="s">
        <v>199</v>
      </c>
      <c r="C74" s="2" t="s">
        <v>200</v>
      </c>
      <c r="K74" s="2" t="s">
        <v>144</v>
      </c>
    </row>
    <row r="75" spans="2:11" x14ac:dyDescent="0.25">
      <c r="B75" s="2" t="s">
        <v>201</v>
      </c>
      <c r="C75" s="2" t="s">
        <v>202</v>
      </c>
      <c r="K75" s="2" t="s">
        <v>146</v>
      </c>
    </row>
    <row r="76" spans="2:11" x14ac:dyDescent="0.25">
      <c r="B76" s="2" t="s">
        <v>203</v>
      </c>
      <c r="C76" s="2" t="s">
        <v>204</v>
      </c>
      <c r="K76" s="2" t="s">
        <v>115</v>
      </c>
    </row>
    <row r="77" spans="2:11" x14ac:dyDescent="0.25">
      <c r="B77" s="2" t="s">
        <v>205</v>
      </c>
      <c r="C77" s="2" t="s">
        <v>206</v>
      </c>
      <c r="K77" s="2" t="s">
        <v>148</v>
      </c>
    </row>
    <row r="78" spans="2:11" x14ac:dyDescent="0.25">
      <c r="B78" s="2" t="s">
        <v>207</v>
      </c>
      <c r="C78" s="2" t="s">
        <v>208</v>
      </c>
      <c r="K78" s="2" t="s">
        <v>150</v>
      </c>
    </row>
    <row r="79" spans="2:11" x14ac:dyDescent="0.25">
      <c r="B79" s="2" t="s">
        <v>209</v>
      </c>
      <c r="C79" s="2" t="s">
        <v>210</v>
      </c>
      <c r="K79" s="2" t="s">
        <v>117</v>
      </c>
    </row>
    <row r="80" spans="2:11" x14ac:dyDescent="0.25">
      <c r="B80" s="2" t="s">
        <v>211</v>
      </c>
      <c r="C80" s="2" t="s">
        <v>212</v>
      </c>
      <c r="K80" s="2" t="s">
        <v>152</v>
      </c>
    </row>
    <row r="81" spans="2:11" x14ac:dyDescent="0.25">
      <c r="B81" s="2" t="s">
        <v>213</v>
      </c>
      <c r="C81" s="2" t="s">
        <v>214</v>
      </c>
      <c r="K81" s="2" t="s">
        <v>154</v>
      </c>
    </row>
    <row r="82" spans="2:11" x14ac:dyDescent="0.25">
      <c r="B82" s="2" t="s">
        <v>215</v>
      </c>
      <c r="C82" s="2" t="s">
        <v>216</v>
      </c>
      <c r="K82" s="2" t="s">
        <v>156</v>
      </c>
    </row>
    <row r="83" spans="2:11" x14ac:dyDescent="0.25">
      <c r="B83" s="2" t="s">
        <v>217</v>
      </c>
      <c r="C83" s="2" t="s">
        <v>218</v>
      </c>
      <c r="K83" s="2" t="s">
        <v>158</v>
      </c>
    </row>
    <row r="84" spans="2:11" x14ac:dyDescent="0.25">
      <c r="B84" s="2" t="s">
        <v>219</v>
      </c>
      <c r="C84" s="2" t="s">
        <v>220</v>
      </c>
      <c r="K84" s="2" t="s">
        <v>119</v>
      </c>
    </row>
    <row r="85" spans="2:11" x14ac:dyDescent="0.25">
      <c r="B85" s="2" t="s">
        <v>221</v>
      </c>
      <c r="C85" s="2" t="s">
        <v>222</v>
      </c>
      <c r="K85" s="2" t="s">
        <v>121</v>
      </c>
    </row>
    <row r="86" spans="2:11" x14ac:dyDescent="0.25">
      <c r="B86" s="2"/>
      <c r="C86" s="2" t="s">
        <v>223</v>
      </c>
      <c r="K86" s="2" t="s">
        <v>160</v>
      </c>
    </row>
    <row r="87" spans="2:11" x14ac:dyDescent="0.25">
      <c r="B87" s="2"/>
      <c r="C87" s="2" t="s">
        <v>224</v>
      </c>
      <c r="K87" s="2" t="s">
        <v>162</v>
      </c>
    </row>
    <row r="88" spans="2:11" x14ac:dyDescent="0.25">
      <c r="B88" s="2"/>
      <c r="C88" s="2" t="s">
        <v>225</v>
      </c>
      <c r="K88" s="2" t="s">
        <v>164</v>
      </c>
    </row>
    <row r="89" spans="2:11" x14ac:dyDescent="0.25">
      <c r="B89" s="2"/>
      <c r="C89" s="2" t="s">
        <v>226</v>
      </c>
      <c r="K89" s="2" t="s">
        <v>166</v>
      </c>
    </row>
    <row r="90" spans="2:11" x14ac:dyDescent="0.25">
      <c r="B90" s="2"/>
      <c r="C90" s="2" t="s">
        <v>227</v>
      </c>
      <c r="K90" s="2" t="s">
        <v>123</v>
      </c>
    </row>
    <row r="91" spans="2:11" x14ac:dyDescent="0.25">
      <c r="B91" s="2"/>
      <c r="C91" s="2" t="s">
        <v>228</v>
      </c>
      <c r="K91" s="2" t="s">
        <v>125</v>
      </c>
    </row>
    <row r="92" spans="2:11" x14ac:dyDescent="0.25">
      <c r="B92" s="2"/>
      <c r="C92" s="2" t="s">
        <v>229</v>
      </c>
      <c r="K92" s="2" t="s">
        <v>127</v>
      </c>
    </row>
    <row r="93" spans="2:11" x14ac:dyDescent="0.25">
      <c r="B93" s="2"/>
      <c r="C93" s="2" t="s">
        <v>230</v>
      </c>
      <c r="K93" s="2" t="s">
        <v>168</v>
      </c>
    </row>
    <row r="94" spans="2:11" x14ac:dyDescent="0.25">
      <c r="B94" s="2"/>
      <c r="C94" s="2" t="s">
        <v>231</v>
      </c>
      <c r="K94" s="2" t="s">
        <v>129</v>
      </c>
    </row>
    <row r="95" spans="2:11" x14ac:dyDescent="0.25">
      <c r="B95" s="2"/>
      <c r="C95" s="2" t="s">
        <v>232</v>
      </c>
      <c r="K95" s="2" t="s">
        <v>131</v>
      </c>
    </row>
    <row r="96" spans="2:11" x14ac:dyDescent="0.25">
      <c r="B96" s="2"/>
      <c r="C96" s="2" t="s">
        <v>233</v>
      </c>
      <c r="K96" s="2" t="s">
        <v>170</v>
      </c>
    </row>
    <row r="97" spans="2:11" x14ac:dyDescent="0.25">
      <c r="B97" s="2"/>
      <c r="C97" s="2" t="s">
        <v>234</v>
      </c>
      <c r="K97" s="2" t="s">
        <v>172</v>
      </c>
    </row>
    <row r="98" spans="2:11" x14ac:dyDescent="0.25">
      <c r="B98" s="2"/>
      <c r="C98" s="2" t="s">
        <v>24</v>
      </c>
      <c r="K98" s="2" t="s">
        <v>174</v>
      </c>
    </row>
    <row r="99" spans="2:11" x14ac:dyDescent="0.25">
      <c r="B99" s="2"/>
      <c r="C99" s="2" t="s">
        <v>235</v>
      </c>
      <c r="K99" s="2" t="s">
        <v>133</v>
      </c>
    </row>
    <row r="100" spans="2:11" x14ac:dyDescent="0.25">
      <c r="B100" s="2"/>
      <c r="C100" s="2" t="s">
        <v>236</v>
      </c>
      <c r="K100" s="2" t="s">
        <v>135</v>
      </c>
    </row>
    <row r="101" spans="2:11" x14ac:dyDescent="0.25">
      <c r="B101" s="2"/>
      <c r="C101" s="2" t="s">
        <v>237</v>
      </c>
      <c r="K101" s="2" t="s">
        <v>176</v>
      </c>
    </row>
    <row r="102" spans="2:11" x14ac:dyDescent="0.25">
      <c r="B102" s="2"/>
      <c r="C102" s="2" t="s">
        <v>238</v>
      </c>
      <c r="K102" s="2" t="s">
        <v>137</v>
      </c>
    </row>
    <row r="103" spans="2:11" x14ac:dyDescent="0.25">
      <c r="B103" s="2"/>
      <c r="C103" s="2" t="s">
        <v>239</v>
      </c>
      <c r="K103" s="2" t="s">
        <v>178</v>
      </c>
    </row>
    <row r="104" spans="2:11" x14ac:dyDescent="0.25">
      <c r="B104" s="2"/>
      <c r="C104" s="2" t="s">
        <v>240</v>
      </c>
      <c r="K104" s="2" t="s">
        <v>180</v>
      </c>
    </row>
    <row r="105" spans="2:11" x14ac:dyDescent="0.25">
      <c r="B105" s="2"/>
      <c r="C105" s="2" t="s">
        <v>241</v>
      </c>
      <c r="K105" s="2" t="s">
        <v>139</v>
      </c>
    </row>
    <row r="106" spans="2:11" x14ac:dyDescent="0.25">
      <c r="B106" s="2"/>
      <c r="C106" s="2" t="s">
        <v>242</v>
      </c>
      <c r="K106" s="2" t="s">
        <v>182</v>
      </c>
    </row>
    <row r="107" spans="2:11" x14ac:dyDescent="0.25">
      <c r="B107" s="2"/>
      <c r="C107" s="2" t="s">
        <v>243</v>
      </c>
      <c r="K107" s="2" t="s">
        <v>141</v>
      </c>
    </row>
    <row r="108" spans="2:11" x14ac:dyDescent="0.25">
      <c r="B108" s="2"/>
      <c r="C108" s="2" t="s">
        <v>244</v>
      </c>
      <c r="K108" s="2" t="s">
        <v>143</v>
      </c>
    </row>
    <row r="109" spans="2:11" x14ac:dyDescent="0.25">
      <c r="B109" s="2"/>
      <c r="C109" s="2" t="s">
        <v>245</v>
      </c>
      <c r="K109" s="2" t="s">
        <v>184</v>
      </c>
    </row>
    <row r="110" spans="2:11" x14ac:dyDescent="0.25">
      <c r="B110" s="2"/>
      <c r="C110" s="2" t="s">
        <v>246</v>
      </c>
      <c r="K110" s="2" t="s">
        <v>145</v>
      </c>
    </row>
    <row r="111" spans="2:11" x14ac:dyDescent="0.25">
      <c r="B111" s="2"/>
      <c r="C111" s="2" t="s">
        <v>247</v>
      </c>
      <c r="K111" s="2" t="s">
        <v>147</v>
      </c>
    </row>
    <row r="112" spans="2:11" x14ac:dyDescent="0.25">
      <c r="B112" s="2"/>
      <c r="C112" s="2" t="s">
        <v>248</v>
      </c>
      <c r="K112" s="2" t="s">
        <v>186</v>
      </c>
    </row>
    <row r="113" spans="2:11" x14ac:dyDescent="0.25">
      <c r="B113" s="2"/>
      <c r="C113" s="2" t="s">
        <v>249</v>
      </c>
      <c r="K113" s="2" t="s">
        <v>149</v>
      </c>
    </row>
    <row r="114" spans="2:11" x14ac:dyDescent="0.25">
      <c r="B114" s="2"/>
      <c r="C114" s="2" t="s">
        <v>250</v>
      </c>
      <c r="K114" s="2" t="s">
        <v>151</v>
      </c>
    </row>
    <row r="115" spans="2:11" x14ac:dyDescent="0.25">
      <c r="B115" s="2"/>
      <c r="C115" s="2" t="s">
        <v>251</v>
      </c>
      <c r="K115" s="2" t="s">
        <v>188</v>
      </c>
    </row>
    <row r="116" spans="2:11" x14ac:dyDescent="0.25">
      <c r="B116" s="2"/>
      <c r="C116" s="2" t="s">
        <v>252</v>
      </c>
      <c r="K116" s="2" t="s">
        <v>190</v>
      </c>
    </row>
    <row r="117" spans="2:11" x14ac:dyDescent="0.25">
      <c r="B117" s="2"/>
      <c r="C117" s="2" t="s">
        <v>253</v>
      </c>
      <c r="K117" s="2" t="s">
        <v>153</v>
      </c>
    </row>
    <row r="118" spans="2:11" x14ac:dyDescent="0.25">
      <c r="B118" s="2"/>
      <c r="C118" s="2" t="s">
        <v>254</v>
      </c>
      <c r="K118" s="2" t="s">
        <v>192</v>
      </c>
    </row>
    <row r="119" spans="2:11" x14ac:dyDescent="0.25">
      <c r="K119" s="2" t="s">
        <v>194</v>
      </c>
    </row>
    <row r="120" spans="2:11" x14ac:dyDescent="0.25">
      <c r="K120" s="2" t="s">
        <v>155</v>
      </c>
    </row>
    <row r="121" spans="2:11" x14ac:dyDescent="0.25">
      <c r="K121" s="2" t="s">
        <v>157</v>
      </c>
    </row>
    <row r="122" spans="2:11" x14ac:dyDescent="0.25">
      <c r="K122" s="2" t="s">
        <v>159</v>
      </c>
    </row>
    <row r="123" spans="2:11" x14ac:dyDescent="0.25">
      <c r="K123" s="2" t="s">
        <v>196</v>
      </c>
    </row>
    <row r="124" spans="2:11" x14ac:dyDescent="0.25">
      <c r="K124" s="2" t="s">
        <v>198</v>
      </c>
    </row>
    <row r="125" spans="2:11" x14ac:dyDescent="0.25">
      <c r="K125" s="2" t="s">
        <v>200</v>
      </c>
    </row>
    <row r="126" spans="2:11" x14ac:dyDescent="0.25">
      <c r="K126" s="2" t="s">
        <v>202</v>
      </c>
    </row>
    <row r="127" spans="2:11" x14ac:dyDescent="0.25">
      <c r="K127" s="2" t="s">
        <v>204</v>
      </c>
    </row>
    <row r="128" spans="2:11" x14ac:dyDescent="0.25">
      <c r="K128" s="2" t="s">
        <v>161</v>
      </c>
    </row>
    <row r="129" spans="11:11" x14ac:dyDescent="0.25">
      <c r="K129" s="2" t="s">
        <v>163</v>
      </c>
    </row>
    <row r="130" spans="11:11" x14ac:dyDescent="0.25">
      <c r="K130" s="2" t="s">
        <v>206</v>
      </c>
    </row>
    <row r="131" spans="11:11" x14ac:dyDescent="0.25">
      <c r="K131" s="2" t="s">
        <v>208</v>
      </c>
    </row>
    <row r="132" spans="11:11" x14ac:dyDescent="0.25">
      <c r="K132" s="2" t="s">
        <v>165</v>
      </c>
    </row>
    <row r="133" spans="11:11" x14ac:dyDescent="0.25">
      <c r="K133" s="2" t="s">
        <v>167</v>
      </c>
    </row>
    <row r="134" spans="11:11" x14ac:dyDescent="0.25">
      <c r="K134" s="2" t="s">
        <v>210</v>
      </c>
    </row>
    <row r="135" spans="11:11" x14ac:dyDescent="0.25">
      <c r="K135" s="2" t="s">
        <v>169</v>
      </c>
    </row>
    <row r="136" spans="11:11" x14ac:dyDescent="0.25">
      <c r="K136" s="2" t="s">
        <v>212</v>
      </c>
    </row>
    <row r="137" spans="11:11" x14ac:dyDescent="0.25">
      <c r="K137" s="2" t="s">
        <v>214</v>
      </c>
    </row>
    <row r="138" spans="11:11" x14ac:dyDescent="0.25">
      <c r="K138" s="2" t="s">
        <v>171</v>
      </c>
    </row>
    <row r="139" spans="11:11" x14ac:dyDescent="0.25">
      <c r="K139" s="2" t="s">
        <v>173</v>
      </c>
    </row>
    <row r="140" spans="11:11" x14ac:dyDescent="0.25">
      <c r="K140" s="2" t="s">
        <v>216</v>
      </c>
    </row>
    <row r="141" spans="11:11" x14ac:dyDescent="0.25">
      <c r="K141" s="2" t="s">
        <v>218</v>
      </c>
    </row>
    <row r="142" spans="11:11" x14ac:dyDescent="0.25">
      <c r="K142" s="2" t="s">
        <v>175</v>
      </c>
    </row>
    <row r="143" spans="11:11" x14ac:dyDescent="0.25">
      <c r="K143" s="2" t="s">
        <v>177</v>
      </c>
    </row>
    <row r="144" spans="11:11" x14ac:dyDescent="0.25">
      <c r="K144" s="2" t="s">
        <v>220</v>
      </c>
    </row>
    <row r="145" spans="11:11" x14ac:dyDescent="0.25">
      <c r="K145" s="2" t="s">
        <v>179</v>
      </c>
    </row>
    <row r="146" spans="11:11" x14ac:dyDescent="0.25">
      <c r="K146" s="2" t="s">
        <v>181</v>
      </c>
    </row>
    <row r="147" spans="11:11" x14ac:dyDescent="0.25">
      <c r="K147" s="2" t="s">
        <v>183</v>
      </c>
    </row>
    <row r="148" spans="11:11" x14ac:dyDescent="0.25">
      <c r="K148" s="2" t="s">
        <v>222</v>
      </c>
    </row>
    <row r="149" spans="11:11" x14ac:dyDescent="0.25">
      <c r="K149" s="2" t="s">
        <v>223</v>
      </c>
    </row>
    <row r="150" spans="11:11" x14ac:dyDescent="0.25">
      <c r="K150" s="2" t="s">
        <v>185</v>
      </c>
    </row>
    <row r="151" spans="11:11" x14ac:dyDescent="0.25">
      <c r="K151" s="2" t="s">
        <v>224</v>
      </c>
    </row>
    <row r="152" spans="11:11" x14ac:dyDescent="0.25">
      <c r="K152" s="2" t="s">
        <v>187</v>
      </c>
    </row>
    <row r="153" spans="11:11" x14ac:dyDescent="0.25">
      <c r="K153" s="2" t="s">
        <v>189</v>
      </c>
    </row>
    <row r="154" spans="11:11" x14ac:dyDescent="0.25">
      <c r="K154" s="2" t="s">
        <v>225</v>
      </c>
    </row>
    <row r="155" spans="11:11" x14ac:dyDescent="0.25">
      <c r="K155" s="2" t="s">
        <v>226</v>
      </c>
    </row>
    <row r="156" spans="11:11" x14ac:dyDescent="0.25">
      <c r="K156" s="2" t="s">
        <v>227</v>
      </c>
    </row>
    <row r="157" spans="11:11" x14ac:dyDescent="0.25">
      <c r="K157" s="2" t="s">
        <v>191</v>
      </c>
    </row>
    <row r="158" spans="11:11" x14ac:dyDescent="0.25">
      <c r="K158" s="2" t="s">
        <v>228</v>
      </c>
    </row>
    <row r="159" spans="11:11" x14ac:dyDescent="0.25">
      <c r="K159" s="2" t="s">
        <v>193</v>
      </c>
    </row>
    <row r="160" spans="11:11" x14ac:dyDescent="0.25">
      <c r="K160" s="2" t="s">
        <v>195</v>
      </c>
    </row>
    <row r="161" spans="11:11" x14ac:dyDescent="0.25">
      <c r="K161" s="2" t="s">
        <v>197</v>
      </c>
    </row>
    <row r="162" spans="11:11" x14ac:dyDescent="0.25">
      <c r="K162" s="2" t="s">
        <v>199</v>
      </c>
    </row>
    <row r="163" spans="11:11" x14ac:dyDescent="0.25">
      <c r="K163" s="2" t="s">
        <v>229</v>
      </c>
    </row>
    <row r="164" spans="11:11" x14ac:dyDescent="0.25">
      <c r="K164" s="2" t="s">
        <v>230</v>
      </c>
    </row>
    <row r="165" spans="11:11" x14ac:dyDescent="0.25">
      <c r="K165" s="2" t="s">
        <v>231</v>
      </c>
    </row>
    <row r="166" spans="11:11" x14ac:dyDescent="0.25">
      <c r="K166" s="2" t="s">
        <v>232</v>
      </c>
    </row>
    <row r="167" spans="11:11" x14ac:dyDescent="0.25">
      <c r="K167" s="2" t="s">
        <v>201</v>
      </c>
    </row>
    <row r="168" spans="11:11" x14ac:dyDescent="0.25">
      <c r="K168" s="2" t="s">
        <v>233</v>
      </c>
    </row>
    <row r="169" spans="11:11" x14ac:dyDescent="0.25">
      <c r="K169" s="2" t="s">
        <v>203</v>
      </c>
    </row>
    <row r="170" spans="11:11" x14ac:dyDescent="0.25">
      <c r="K170" s="2" t="s">
        <v>234</v>
      </c>
    </row>
    <row r="171" spans="11:11" x14ac:dyDescent="0.25">
      <c r="K171" s="2" t="s">
        <v>24</v>
      </c>
    </row>
    <row r="172" spans="11:11" x14ac:dyDescent="0.25">
      <c r="K172" s="2" t="s">
        <v>235</v>
      </c>
    </row>
    <row r="173" spans="11:11" x14ac:dyDescent="0.25">
      <c r="K173" s="2" t="s">
        <v>236</v>
      </c>
    </row>
    <row r="174" spans="11:11" x14ac:dyDescent="0.25">
      <c r="K174" s="2" t="s">
        <v>205</v>
      </c>
    </row>
    <row r="175" spans="11:11" x14ac:dyDescent="0.25">
      <c r="K175" s="2" t="s">
        <v>207</v>
      </c>
    </row>
    <row r="176" spans="11:11" x14ac:dyDescent="0.25">
      <c r="K176" s="2" t="s">
        <v>209</v>
      </c>
    </row>
    <row r="177" spans="11:11" x14ac:dyDescent="0.25">
      <c r="K177" s="2" t="s">
        <v>237</v>
      </c>
    </row>
    <row r="178" spans="11:11" x14ac:dyDescent="0.25">
      <c r="K178" s="2" t="s">
        <v>238</v>
      </c>
    </row>
    <row r="179" spans="11:11" x14ac:dyDescent="0.25">
      <c r="K179" s="2" t="s">
        <v>239</v>
      </c>
    </row>
    <row r="180" spans="11:11" x14ac:dyDescent="0.25">
      <c r="K180" s="2" t="s">
        <v>211</v>
      </c>
    </row>
    <row r="181" spans="11:11" x14ac:dyDescent="0.25">
      <c r="K181" s="2" t="s">
        <v>213</v>
      </c>
    </row>
    <row r="182" spans="11:11" x14ac:dyDescent="0.25">
      <c r="K182" s="2" t="s">
        <v>215</v>
      </c>
    </row>
    <row r="183" spans="11:11" x14ac:dyDescent="0.25">
      <c r="K183" s="2" t="s">
        <v>240</v>
      </c>
    </row>
    <row r="184" spans="11:11" x14ac:dyDescent="0.25">
      <c r="K184" s="2" t="s">
        <v>217</v>
      </c>
    </row>
    <row r="185" spans="11:11" x14ac:dyDescent="0.25">
      <c r="K185" s="2" t="s">
        <v>241</v>
      </c>
    </row>
    <row r="186" spans="11:11" x14ac:dyDescent="0.25">
      <c r="K186" s="2" t="s">
        <v>219</v>
      </c>
    </row>
    <row r="187" spans="11:11" x14ac:dyDescent="0.25">
      <c r="K187" s="2" t="s">
        <v>242</v>
      </c>
    </row>
    <row r="188" spans="11:11" x14ac:dyDescent="0.25">
      <c r="K188" s="2" t="s">
        <v>243</v>
      </c>
    </row>
    <row r="189" spans="11:11" x14ac:dyDescent="0.25">
      <c r="K189" s="2" t="s">
        <v>221</v>
      </c>
    </row>
    <row r="190" spans="11:11" x14ac:dyDescent="0.25">
      <c r="K190" s="2" t="s">
        <v>244</v>
      </c>
    </row>
    <row r="191" spans="11:11" x14ac:dyDescent="0.25">
      <c r="K191" s="2" t="s">
        <v>245</v>
      </c>
    </row>
    <row r="192" spans="11:11" x14ac:dyDescent="0.25">
      <c r="K192" s="2" t="s">
        <v>246</v>
      </c>
    </row>
    <row r="193" spans="11:11" x14ac:dyDescent="0.25">
      <c r="K193" s="2" t="s">
        <v>247</v>
      </c>
    </row>
    <row r="194" spans="11:11" x14ac:dyDescent="0.25">
      <c r="K194" s="2" t="s">
        <v>248</v>
      </c>
    </row>
    <row r="195" spans="11:11" x14ac:dyDescent="0.25">
      <c r="K195" s="2" t="s">
        <v>249</v>
      </c>
    </row>
    <row r="196" spans="11:11" x14ac:dyDescent="0.25">
      <c r="K196" s="2" t="s">
        <v>250</v>
      </c>
    </row>
    <row r="197" spans="11:11" x14ac:dyDescent="0.25">
      <c r="K197" s="2" t="s">
        <v>251</v>
      </c>
    </row>
    <row r="198" spans="11:11" x14ac:dyDescent="0.25">
      <c r="K198" s="2" t="s">
        <v>252</v>
      </c>
    </row>
    <row r="199" spans="11:11" x14ac:dyDescent="0.25">
      <c r="K199" s="2" t="s">
        <v>253</v>
      </c>
    </row>
    <row r="200" spans="11:11" x14ac:dyDescent="0.25">
      <c r="K200" s="2" t="s">
        <v>254</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Assessment</vt:lpstr>
      <vt:lpstr>LUTs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Kimberley Seaward</dc:creator>
  <cp:lastModifiedBy>Kimberley Seaward</cp:lastModifiedBy>
  <dcterms:created xsi:type="dcterms:W3CDTF">2021-11-07T22:30:01Z</dcterms:created>
  <dcterms:modified xsi:type="dcterms:W3CDTF">2021-11-30T03:18:05Z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6aeb23f65ca940eab6173eb5b82ca761</vt:lpwstr>
  </property>
</Properties>
</file>